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adaloni\Desktop\"/>
    </mc:Choice>
  </mc:AlternateContent>
  <xr:revisionPtr revIDLastSave="0" documentId="13_ncr:1_{99C4510C-FC7E-48BA-9A9F-393DF69B56E0}" xr6:coauthVersionLast="34" xr6:coauthVersionMax="34" xr10:uidLastSave="{00000000-0000-0000-0000-000000000000}"/>
  <bookViews>
    <workbookView xWindow="0" yWindow="0" windowWidth="24000" windowHeight="9225" activeTab="3" xr2:uid="{00000000-000D-0000-FFFF-FFFF00000000}"/>
  </bookViews>
  <sheets>
    <sheet name="Introduzione" sheetId="5" r:id="rId1"/>
    <sheet name="Partecipanti" sheetId="1" r:id="rId2"/>
    <sheet name="Iscritti per classi di età" sheetId="2" r:id="rId3"/>
    <sheet name="Dati analitici" sheetId="6" r:id="rId4"/>
  </sheets>
  <definedNames>
    <definedName name="_xlnm._FilterDatabase" localSheetId="2" hidden="1">'Iscritti per classi di età'!$A$1:$H$12</definedName>
    <definedName name="_xlnm._FilterDatabase" localSheetId="1" hidden="1">Partecipanti!$A$1:$B$8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" i="6" l="1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3" i="6"/>
  <c r="C97" i="6"/>
  <c r="B97" i="6"/>
  <c r="D97" i="6" l="1"/>
  <c r="B30" i="2"/>
  <c r="B28" i="2"/>
  <c r="I28" i="2"/>
  <c r="E9" i="1"/>
  <c r="D9" i="1"/>
  <c r="C9" i="1"/>
  <c r="C28" i="2"/>
  <c r="D28" i="2"/>
  <c r="E28" i="2"/>
  <c r="F28" i="2"/>
  <c r="G28" i="2"/>
  <c r="H28" i="2"/>
  <c r="G13" i="2"/>
  <c r="F13" i="2"/>
  <c r="E13" i="2"/>
  <c r="D13" i="2"/>
  <c r="C13" i="2"/>
  <c r="B13" i="2"/>
  <c r="I9" i="2"/>
  <c r="I10" i="2"/>
  <c r="I11" i="2"/>
  <c r="I12" i="2"/>
  <c r="H13" i="2"/>
  <c r="I13" i="2" l="1"/>
</calcChain>
</file>

<file path=xl/sharedStrings.xml><?xml version="1.0" encoding="utf-8"?>
<sst xmlns="http://schemas.openxmlformats.org/spreadsheetml/2006/main" count="79" uniqueCount="54">
  <si>
    <t>Denominazione</t>
  </si>
  <si>
    <t>N. ALBO</t>
  </si>
  <si>
    <t>Espero</t>
  </si>
  <si>
    <t>Iscritti eta 65 e oltre - Femmine</t>
  </si>
  <si>
    <t>Iscritti eta 65 e oltre - Maschi</t>
  </si>
  <si>
    <t>Iscritti età inferiore a 20 - Femmine</t>
  </si>
  <si>
    <t>Iscritti età inferiore a 20 - Maschi</t>
  </si>
  <si>
    <t>Iscritti eta tra 20 e 24 - Femmine</t>
  </si>
  <si>
    <t>Iscritti eta tra 20 e 24 - Maschi</t>
  </si>
  <si>
    <t>Iscritti eta tra 25 e 29 - Femmine</t>
  </si>
  <si>
    <t>Iscritti eta tra 25 e 29 - Maschi</t>
  </si>
  <si>
    <t>Iscritti eta tra 30 e 34 - Femmine</t>
  </si>
  <si>
    <t>Iscritti eta tra 30 e 34 - Maschi</t>
  </si>
  <si>
    <t>Iscritti eta tra 35 e 39  - Femmine</t>
  </si>
  <si>
    <t>Iscritti eta tra 35 e 39  - Maschi</t>
  </si>
  <si>
    <t>Iscritti eta tra 40 e 44 - Femmine</t>
  </si>
  <si>
    <t>Iscritti eta tra 40 e 44 - Maschi</t>
  </si>
  <si>
    <t>Iscritti eta tra 45 e 49 - Femmine</t>
  </si>
  <si>
    <t>Iscritti eta tra 45 e 49 - Maschi</t>
  </si>
  <si>
    <t>Iscritti eta tra 50 e 54 - Femmine</t>
  </si>
  <si>
    <t>Iscritti eta tra 50 e 54 - Maschi</t>
  </si>
  <si>
    <t>Iscritti eta tra 55 e 59 - Femmine</t>
  </si>
  <si>
    <t>Iscritti eta tra 55 e 59 - Maschi</t>
  </si>
  <si>
    <t>Iscritti eta tra 60 e 64 - Femmine</t>
  </si>
  <si>
    <t>Iscritti eta tra 60 e 64 - Maschi</t>
  </si>
  <si>
    <t>Totale</t>
  </si>
  <si>
    <t>Classe di età</t>
  </si>
  <si>
    <t>Cometa</t>
  </si>
  <si>
    <t>Fopen</t>
  </si>
  <si>
    <t>Laborfonds</t>
  </si>
  <si>
    <t>Prevedi</t>
  </si>
  <si>
    <t>Solidarietà Veneto</t>
  </si>
  <si>
    <t>Allegato A - Fondi pensione partecipanti</t>
  </si>
  <si>
    <t xml:space="preserve">In tale allegato sono indicati i fondi pensione negoziali aderenti ad Assofondipensione, che hanno manifestato interesse all’iniziativa comune e hanno deliberato di  procedere  alla  selezione  di  una  o  più  Compagnie  autorizzate  all’esercizio  dell’attività  di  assicurazione  sulla durata  della  vita  umana a cui affidare la gestione delle prestazioni pensonistiche complementari in forma di rendita vitalizia. </t>
  </si>
  <si>
    <t>Elenco dei fondi pensione partecipanti con indicazione della Denominazione, Sede legale, Data di Autorizzazione all'esercizio dell'attività, Data di Iscrizione all'Albo Covip, N. di Iscrizione all'Albo, Numero di iscritti al 31/12/2007, ANDP al 31/12/2007</t>
  </si>
  <si>
    <t xml:space="preserve">Suddivisione per sesso e classi di età </t>
  </si>
  <si>
    <t>Anno di nascita</t>
  </si>
  <si>
    <t>F</t>
  </si>
  <si>
    <t>M</t>
  </si>
  <si>
    <t>Totali</t>
  </si>
  <si>
    <t>Dettaglio analitico degli aderenti</t>
  </si>
  <si>
    <t>Andp al 31/12/2017</t>
  </si>
  <si>
    <t>Iscritti al 31/12/2017</t>
  </si>
  <si>
    <t>Contribuzione nel 2017</t>
  </si>
  <si>
    <t>Colonna2</t>
  </si>
  <si>
    <t>Colonna3</t>
  </si>
  <si>
    <t>Colonna4</t>
  </si>
  <si>
    <t>Colonna5</t>
  </si>
  <si>
    <t>Colonna6</t>
  </si>
  <si>
    <t>Colonna7</t>
  </si>
  <si>
    <t>Colonna8</t>
  </si>
  <si>
    <t>FONDO PENSIONE CONCRETO</t>
  </si>
  <si>
    <t>CONCRETO</t>
  </si>
  <si>
    <t>Totale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</si>
</sst>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_-&quot;€&quot;\ * #,##0_-;\-&quot;€&quot;\ * #,##0_-;_-&quot;€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Border="1"/>
    <xf numFmtId="164" fontId="4" fillId="0" borderId="0" xfId="2" applyNumberFormat="1" applyFont="1"/>
    <xf numFmtId="0" fontId="0" fillId="0" borderId="0" xfId="0" applyBorder="1" applyAlignment="1">
      <alignment wrapText="1"/>
    </xf>
    <xf numFmtId="0" fontId="0" fillId="0" borderId="0" xfId="0" applyBorder="1"/>
    <xf numFmtId="164" fontId="4" fillId="0" borderId="0" xfId="2" applyNumberFormat="1" applyFont="1" applyBorder="1"/>
    <xf numFmtId="0" fontId="0" fillId="0" borderId="1" xfId="0" applyBorder="1" applyAlignment="1">
      <alignment wrapText="1"/>
    </xf>
    <xf numFmtId="164" fontId="0" fillId="0" borderId="0" xfId="0" applyNumberFormat="1" applyFont="1"/>
    <xf numFmtId="0" fontId="0" fillId="0" borderId="0" xfId="0" applyFill="1" applyBorder="1" applyAlignment="1">
      <alignment wrapText="1"/>
    </xf>
    <xf numFmtId="164" fontId="4" fillId="0" borderId="0" xfId="2" applyNumberFormat="1" applyFont="1"/>
    <xf numFmtId="0" fontId="0" fillId="0" borderId="0" xfId="0" applyFill="1" applyAlignment="1">
      <alignment horizontal="right" vertical="top" wrapText="1"/>
    </xf>
    <xf numFmtId="165" fontId="4" fillId="0" borderId="0" xfId="4" applyNumberFormat="1" applyFont="1" applyAlignment="1">
      <alignment horizontal="right" vertical="top"/>
    </xf>
    <xf numFmtId="164" fontId="4" fillId="0" borderId="0" xfId="2" applyNumberFormat="1" applyFont="1" applyAlignment="1">
      <alignment horizontal="right" vertical="top"/>
    </xf>
    <xf numFmtId="165" fontId="0" fillId="0" borderId="0" xfId="0" applyNumberFormat="1" applyFill="1" applyAlignment="1">
      <alignment horizontal="right" vertical="top" wrapText="1"/>
    </xf>
    <xf numFmtId="164" fontId="0" fillId="0" borderId="0" xfId="0" applyNumberFormat="1" applyFill="1" applyAlignment="1">
      <alignment horizontal="right"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5" fillId="0" borderId="0" xfId="1" applyAlignment="1" applyProtection="1">
      <alignment wrapText="1"/>
    </xf>
    <xf numFmtId="0" fontId="5" fillId="0" borderId="0" xfId="1" applyAlignment="1" applyProtection="1"/>
    <xf numFmtId="0" fontId="6" fillId="0" borderId="0" xfId="0" applyFont="1"/>
    <xf numFmtId="4" fontId="2" fillId="0" borderId="2" xfId="0" applyNumberFormat="1" applyFont="1" applyBorder="1"/>
    <xf numFmtId="44" fontId="4" fillId="0" borderId="0" xfId="4" applyFont="1" applyFill="1" applyAlignment="1">
      <alignment horizontal="right" vertical="top" wrapText="1"/>
    </xf>
    <xf numFmtId="44" fontId="4" fillId="0" borderId="0" xfId="4" applyFont="1" applyAlignment="1">
      <alignment horizontal="right" vertical="top"/>
    </xf>
    <xf numFmtId="44" fontId="1" fillId="0" borderId="0" xfId="4" applyFont="1" applyAlignment="1">
      <alignment horizontal="right" vertical="top"/>
    </xf>
    <xf numFmtId="165" fontId="4" fillId="0" borderId="0" xfId="4" applyNumberFormat="1" applyFont="1" applyFill="1" applyAlignment="1">
      <alignment horizontal="right" vertical="top" wrapText="1"/>
    </xf>
    <xf numFmtId="44" fontId="0" fillId="0" borderId="0" xfId="0" applyNumberFormat="1" applyFont="1" applyFill="1" applyAlignment="1">
      <alignment horizontal="right" vertical="top" wrapText="1"/>
    </xf>
    <xf numFmtId="3" fontId="2" fillId="0" borderId="2" xfId="0" applyNumberFormat="1" applyFont="1" applyBorder="1"/>
    <xf numFmtId="3" fontId="4" fillId="0" borderId="2" xfId="2" applyNumberFormat="1" applyFont="1" applyBorder="1"/>
    <xf numFmtId="3" fontId="1" fillId="0" borderId="2" xfId="3" applyNumberFormat="1" applyFont="1" applyBorder="1"/>
    <xf numFmtId="3" fontId="0" fillId="0" borderId="2" xfId="0" applyNumberFormat="1" applyBorder="1"/>
    <xf numFmtId="3" fontId="3" fillId="0" borderId="2" xfId="2" applyNumberFormat="1" applyFont="1" applyBorder="1"/>
    <xf numFmtId="3" fontId="3" fillId="0" borderId="2" xfId="2" applyNumberFormat="1" applyFont="1" applyFill="1" applyBorder="1" applyAlignment="1">
      <alignment horizontal="right" wrapText="1"/>
    </xf>
    <xf numFmtId="0" fontId="0" fillId="0" borderId="2" xfId="0" applyBorder="1"/>
    <xf numFmtId="3" fontId="6" fillId="0" borderId="2" xfId="0" applyNumberFormat="1" applyFont="1" applyBorder="1"/>
    <xf numFmtId="164" fontId="9" fillId="0" borderId="0" xfId="2" applyNumberFormat="1" applyFont="1"/>
    <xf numFmtId="164" fontId="9" fillId="0" borderId="0" xfId="2" applyNumberFormat="1" applyFont="1" applyBorder="1"/>
    <xf numFmtId="164" fontId="0" fillId="0" borderId="0" xfId="0" applyNumberFormat="1"/>
    <xf numFmtId="4" fontId="0" fillId="0" borderId="2" xfId="0" applyNumberFormat="1" applyBorder="1" applyAlignment="1">
      <alignment horizontal="center"/>
    </xf>
    <xf numFmtId="0" fontId="2" fillId="2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10" fillId="0" borderId="2" xfId="3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3" fontId="6" fillId="3" borderId="2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5">
    <cellStyle name="Collegamento ipertestuale" xfId="1" builtinId="8"/>
    <cellStyle name="Migliaia" xfId="2" builtinId="3"/>
    <cellStyle name="Migliaia 2" xfId="3" xr:uid="{00000000-0005-0000-0000-000002000000}"/>
    <cellStyle name="Normale" xfId="0" builtinId="0"/>
    <cellStyle name="Valuta" xfId="4" builtinId="4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€&quot;\ * #,##0.00_-;\-&quot;€&quot;\ * #,##0.00_-;_-&quot;€&quot;\ * &quot;-&quot;??_-;_-@_-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top" textRotation="0" wrapText="1" relativeIndent="0" justifyLastLine="0" shrinkToFit="0" readingOrder="0"/>
    </dxf>
    <dxf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right" vertical="top" textRotation="0" wrapText="0" relativeIndent="0" justifyLastLine="0" shrinkToFit="0" readingOrder="0"/>
    </dxf>
    <dxf>
      <numFmt numFmtId="165" formatCode="_-&quot;€&quot;\ * #,##0_-;\-&quot;€&quot;\ * #,##0_-;_-&quot;€&quot;\ * &quot;-&quot;??_-;_-@_-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&quot;€&quot;\ * #,##0_-;\-&quot;€&quot;\ * #,##0_-;_-&quot;€&quot;\ * &quot;-&quot;??_-;_-@_-"/>
      <alignment horizontal="right" vertical="top" textRotation="0" wrapText="0" relative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top" textRotation="0" wrapText="1" relative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top" textRotation="0" wrapText="1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la3" displayName="Tabella3" ref="A1:E9" totalsRowCount="1" headerRowDxfId="46">
  <autoFilter ref="A1:E8" xr:uid="{00000000-0009-0000-0100-000003000000}"/>
  <tableColumns count="5">
    <tableColumn id="1" xr3:uid="{00000000-0010-0000-0000-000001000000}" name="Denominazione" totalsRowLabel="Totale" dataDxfId="45" totalsRowDxfId="44"/>
    <tableColumn id="2" xr3:uid="{00000000-0010-0000-0000-000002000000}" name="N. ALBO" dataDxfId="43" totalsRowDxfId="42"/>
    <tableColumn id="3" xr3:uid="{00000000-0010-0000-0000-000003000000}" name="Andp al 31/12/2017" totalsRowFunction="sum" dataDxfId="41" totalsRowDxfId="40" dataCellStyle="Valuta"/>
    <tableColumn id="4" xr3:uid="{00000000-0010-0000-0000-000004000000}" name="Iscritti al 31/12/2017" totalsRowFunction="sum" dataDxfId="39" totalsRowDxfId="38" dataCellStyle="Migliaia"/>
    <tableColumn id="5" xr3:uid="{00000000-0010-0000-0000-000005000000}" name="Contribuzione nel 2017" totalsRowFunction="sum" dataDxfId="37" totalsRowDxfId="36" dataCellStyle="Valuta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la1" displayName="Tabella1" ref="A1:I12" totalsRowShown="0" headerRowDxfId="35" dataDxfId="34" dataCellStyle="Migliaia">
  <autoFilter ref="A1:I12" xr:uid="{00000000-0009-0000-0100-000001000000}"/>
  <tableColumns count="9">
    <tableColumn id="1" xr3:uid="{00000000-0010-0000-0100-000001000000}" name="Classe di età"/>
    <tableColumn id="2" xr3:uid="{00000000-0010-0000-0100-000002000000}" name="CONCRETO" dataDxfId="33" totalsRowDxfId="32" dataCellStyle="Migliaia" totalsRowCellStyle="Migliaia"/>
    <tableColumn id="3" xr3:uid="{00000000-0010-0000-0100-000003000000}" name="Cometa" dataDxfId="31" totalsRowDxfId="30" dataCellStyle="Migliaia" totalsRowCellStyle="Migliaia"/>
    <tableColumn id="4" xr3:uid="{00000000-0010-0000-0100-000004000000}" name="Espero" dataDxfId="29" totalsRowDxfId="28" dataCellStyle="Migliaia" totalsRowCellStyle="Migliaia"/>
    <tableColumn id="5" xr3:uid="{00000000-0010-0000-0100-000005000000}" name="Fopen" dataDxfId="27" totalsRowDxfId="26" dataCellStyle="Migliaia" totalsRowCellStyle="Migliaia"/>
    <tableColumn id="6" xr3:uid="{00000000-0010-0000-0100-000006000000}" name="Laborfonds" dataDxfId="25" totalsRowDxfId="24" dataCellStyle="Migliaia" totalsRowCellStyle="Migliaia"/>
    <tableColumn id="7" xr3:uid="{00000000-0010-0000-0100-000007000000}" name="Prevedi" dataDxfId="23" totalsRowDxfId="22" dataCellStyle="Migliaia" totalsRowCellStyle="Migliaia"/>
    <tableColumn id="8" xr3:uid="{00000000-0010-0000-0100-000008000000}" name="Solidarietà Veneto" dataDxfId="21" totalsRowDxfId="20" dataCellStyle="Migliaia" totalsRowCellStyle="Migliaia"/>
    <tableColumn id="10" xr3:uid="{00000000-0010-0000-0100-00000A000000}" name="Totale" dataDxfId="19" totalsRowDxfId="18" dataCellStyle="Migliaia" totalsRowCellStyle="Migliaia">
      <calculatedColumnFormula>SUM(B2:H2)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ella2" displayName="Tabella2" ref="A16:I27" totalsRowShown="0" headerRowDxfId="17" dataDxfId="16" dataCellStyle="Migliaia">
  <autoFilter ref="A16:I27" xr:uid="{00000000-0009-0000-0100-000002000000}"/>
  <tableColumns count="9">
    <tableColumn id="1" xr3:uid="{00000000-0010-0000-0200-000001000000}" name="Classe di età"/>
    <tableColumn id="2" xr3:uid="{00000000-0010-0000-0200-000002000000}" name="CONCRETO" dataDxfId="15" totalsRowDxfId="14" dataCellStyle="Migliaia"/>
    <tableColumn id="3" xr3:uid="{00000000-0010-0000-0200-000003000000}" name="Colonna2" dataDxfId="13" totalsRowDxfId="12" dataCellStyle="Migliaia"/>
    <tableColumn id="4" xr3:uid="{00000000-0010-0000-0200-000004000000}" name="Colonna3" dataDxfId="11" totalsRowDxfId="10" dataCellStyle="Migliaia"/>
    <tableColumn id="5" xr3:uid="{00000000-0010-0000-0200-000005000000}" name="Colonna4" dataDxfId="9" totalsRowDxfId="8" dataCellStyle="Migliaia"/>
    <tableColumn id="6" xr3:uid="{00000000-0010-0000-0200-000006000000}" name="Colonna5" dataDxfId="7" totalsRowDxfId="6" dataCellStyle="Migliaia"/>
    <tableColumn id="7" xr3:uid="{00000000-0010-0000-0200-000007000000}" name="Colonna6" dataDxfId="5" totalsRowDxfId="4" dataCellStyle="Migliaia"/>
    <tableColumn id="8" xr3:uid="{00000000-0010-0000-0200-000008000000}" name="Colonna7" dataDxfId="3" totalsRowDxfId="2" dataCellStyle="Migliaia"/>
    <tableColumn id="9" xr3:uid="{00000000-0010-0000-0200-000009000000}" name="Colonna8" dataDxfId="1" totalsRowDxfId="0" dataCellStyle="Migliaia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workbookViewId="0"/>
  </sheetViews>
  <sheetFormatPr defaultRowHeight="15" x14ac:dyDescent="0.25"/>
  <cols>
    <col min="1" max="1" width="111.140625" customWidth="1"/>
  </cols>
  <sheetData>
    <row r="1" spans="1:1" ht="33.75" x14ac:dyDescent="0.5">
      <c r="A1" s="19" t="s">
        <v>32</v>
      </c>
    </row>
    <row r="2" spans="1:1" ht="126" x14ac:dyDescent="0.35">
      <c r="A2" s="20" t="s">
        <v>33</v>
      </c>
    </row>
    <row r="3" spans="1:1" ht="45" x14ac:dyDescent="0.25">
      <c r="A3" s="21" t="s">
        <v>34</v>
      </c>
    </row>
    <row r="4" spans="1:1" x14ac:dyDescent="0.25">
      <c r="A4" s="22" t="s">
        <v>35</v>
      </c>
    </row>
    <row r="5" spans="1:1" x14ac:dyDescent="0.25">
      <c r="A5" s="22" t="s">
        <v>40</v>
      </c>
    </row>
  </sheetData>
  <hyperlinks>
    <hyperlink ref="A3" location="Partecipanti!A1" display="Elenco dei fondi pensione partecipanti con indicazione della Denominazione, Sede legale, Data di Autorizzazione all'esercizio dell'attività, Data di Iscrizione all'Albo Covip, N. di Iscrizione all'Albo, Numero di iscritti al 31/12/2007, ANDP al 31/12/2007" xr:uid="{00000000-0004-0000-0000-000000000000}"/>
    <hyperlink ref="A4" location="'Iscritti per classi di età'!A1" display="Suddivisione per sesso e classi di età " xr:uid="{00000000-0004-0000-0000-000001000000}"/>
    <hyperlink ref="A5" location="'Dati analitici'!A1" display="Dettaglio analitico degli aderenti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activeCell="A3" sqref="A3"/>
    </sheetView>
  </sheetViews>
  <sheetFormatPr defaultColWidth="34.85546875" defaultRowHeight="15" x14ac:dyDescent="0.25"/>
  <cols>
    <col min="1" max="1" width="72.5703125" style="3" customWidth="1"/>
    <col min="2" max="2" width="13.140625" style="13" customWidth="1"/>
    <col min="3" max="3" width="23.28515625" style="13" customWidth="1"/>
    <col min="4" max="4" width="25.140625" style="13" customWidth="1"/>
    <col min="5" max="5" width="26.28515625" style="13" bestFit="1" customWidth="1"/>
    <col min="6" max="16384" width="34.85546875" style="3"/>
  </cols>
  <sheetData>
    <row r="1" spans="1:5" s="2" customFormat="1" x14ac:dyDescent="0.25">
      <c r="A1" s="2" t="s">
        <v>0</v>
      </c>
      <c r="B1" s="18" t="s">
        <v>1</v>
      </c>
      <c r="C1" s="18" t="s">
        <v>41</v>
      </c>
      <c r="D1" s="18" t="s">
        <v>42</v>
      </c>
      <c r="E1" s="18" t="s">
        <v>43</v>
      </c>
    </row>
    <row r="2" spans="1:5" x14ac:dyDescent="0.25">
      <c r="A2" s="3" t="s">
        <v>51</v>
      </c>
      <c r="B2" s="13">
        <v>122</v>
      </c>
      <c r="C2" s="14">
        <v>191788369</v>
      </c>
      <c r="D2" s="15">
        <v>6000</v>
      </c>
      <c r="E2" s="25">
        <v>18543240</v>
      </c>
    </row>
    <row r="3" spans="1:5" x14ac:dyDescent="0.25">
      <c r="C3" s="14"/>
      <c r="D3" s="15"/>
      <c r="E3" s="28"/>
    </row>
    <row r="4" spans="1:5" x14ac:dyDescent="0.25">
      <c r="C4" s="14"/>
      <c r="D4" s="15"/>
      <c r="E4" s="26"/>
    </row>
    <row r="5" spans="1:5" x14ac:dyDescent="0.25">
      <c r="C5" s="14"/>
      <c r="D5" s="15"/>
      <c r="E5" s="25"/>
    </row>
    <row r="6" spans="1:5" x14ac:dyDescent="0.25">
      <c r="C6" s="14"/>
      <c r="D6" s="15"/>
      <c r="E6" s="25"/>
    </row>
    <row r="7" spans="1:5" x14ac:dyDescent="0.25">
      <c r="C7" s="14"/>
      <c r="D7" s="15"/>
      <c r="E7" s="27"/>
    </row>
    <row r="8" spans="1:5" x14ac:dyDescent="0.25">
      <c r="C8" s="14"/>
      <c r="D8" s="15"/>
      <c r="E8" s="25"/>
    </row>
    <row r="9" spans="1:5" x14ac:dyDescent="0.25">
      <c r="A9" s="3" t="s">
        <v>25</v>
      </c>
      <c r="C9" s="16">
        <f>SUBTOTAL(109,C2:C8)</f>
        <v>191788369</v>
      </c>
      <c r="D9" s="17">
        <f>SUBTOTAL(109,D2:D8)</f>
        <v>6000</v>
      </c>
      <c r="E9" s="29">
        <f>SUBTOTAL(109,E2:E8)</f>
        <v>18543240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"/>
  <sheetViews>
    <sheetView topLeftCell="A6" workbookViewId="0">
      <selection activeCell="A31" sqref="A31"/>
    </sheetView>
  </sheetViews>
  <sheetFormatPr defaultColWidth="13.5703125" defaultRowHeight="15" x14ac:dyDescent="0.25"/>
  <cols>
    <col min="1" max="1" width="32.7109375" bestFit="1" customWidth="1"/>
    <col min="2" max="2" width="13.5703125" customWidth="1"/>
    <col min="3" max="5" width="13.5703125" hidden="1" customWidth="1"/>
    <col min="6" max="6" width="15.140625" hidden="1" customWidth="1"/>
    <col min="7" max="7" width="13.5703125" hidden="1" customWidth="1"/>
    <col min="8" max="8" width="22.7109375" hidden="1" customWidth="1"/>
    <col min="9" max="9" width="0" hidden="1" customWidth="1"/>
  </cols>
  <sheetData>
    <row r="1" spans="1:9" s="1" customFormat="1" x14ac:dyDescent="0.25">
      <c r="A1" s="6" t="s">
        <v>26</v>
      </c>
      <c r="B1" s="6" t="s">
        <v>52</v>
      </c>
      <c r="C1" s="6" t="s">
        <v>27</v>
      </c>
      <c r="D1" s="6" t="s">
        <v>2</v>
      </c>
      <c r="E1" s="6" t="s">
        <v>28</v>
      </c>
      <c r="F1" s="6" t="s">
        <v>29</v>
      </c>
      <c r="G1" s="6" t="s">
        <v>30</v>
      </c>
      <c r="H1" s="6" t="s">
        <v>31</v>
      </c>
      <c r="I1" s="9" t="s">
        <v>25</v>
      </c>
    </row>
    <row r="2" spans="1:9" x14ac:dyDescent="0.25">
      <c r="A2" s="7" t="s">
        <v>6</v>
      </c>
      <c r="B2" s="8">
        <v>4</v>
      </c>
      <c r="C2" s="8"/>
      <c r="D2" s="8"/>
      <c r="E2" s="8"/>
      <c r="F2" s="8"/>
      <c r="G2" s="8"/>
      <c r="H2" s="8"/>
      <c r="I2" s="8"/>
    </row>
    <row r="3" spans="1:9" x14ac:dyDescent="0.25">
      <c r="A3" s="7" t="s">
        <v>8</v>
      </c>
      <c r="B3" s="8">
        <v>5</v>
      </c>
      <c r="C3" s="8"/>
      <c r="D3" s="8"/>
      <c r="E3" s="8"/>
      <c r="F3" s="8"/>
      <c r="G3" s="8"/>
      <c r="H3" s="8"/>
      <c r="I3" s="8"/>
    </row>
    <row r="4" spans="1:9" x14ac:dyDescent="0.25">
      <c r="A4" s="7" t="s">
        <v>10</v>
      </c>
      <c r="B4" s="8">
        <v>57</v>
      </c>
      <c r="C4" s="8"/>
      <c r="D4" s="8"/>
      <c r="E4" s="8"/>
      <c r="F4" s="8"/>
      <c r="G4" s="8"/>
      <c r="H4" s="8"/>
      <c r="I4" s="8"/>
    </row>
    <row r="5" spans="1:9" x14ac:dyDescent="0.25">
      <c r="A5" s="7" t="s">
        <v>12</v>
      </c>
      <c r="B5" s="8">
        <v>169</v>
      </c>
      <c r="C5" s="8"/>
      <c r="D5" s="8"/>
      <c r="E5" s="8"/>
      <c r="F5" s="8"/>
      <c r="G5" s="8"/>
      <c r="H5" s="8"/>
      <c r="I5" s="8"/>
    </row>
    <row r="6" spans="1:9" x14ac:dyDescent="0.25">
      <c r="A6" s="7" t="s">
        <v>14</v>
      </c>
      <c r="B6" s="8">
        <v>460</v>
      </c>
      <c r="C6" s="8"/>
      <c r="D6" s="8"/>
      <c r="E6" s="8"/>
      <c r="F6" s="8"/>
      <c r="G6" s="8"/>
      <c r="H6" s="8"/>
      <c r="I6" s="8"/>
    </row>
    <row r="7" spans="1:9" x14ac:dyDescent="0.25">
      <c r="A7" s="7" t="s">
        <v>16</v>
      </c>
      <c r="B7" s="8">
        <v>740</v>
      </c>
      <c r="C7" s="8"/>
      <c r="D7" s="8"/>
      <c r="E7" s="8"/>
      <c r="F7" s="8"/>
      <c r="G7" s="8"/>
      <c r="H7" s="8"/>
      <c r="I7" s="8"/>
    </row>
    <row r="8" spans="1:9" x14ac:dyDescent="0.25">
      <c r="A8" s="7" t="s">
        <v>18</v>
      </c>
      <c r="B8" s="8">
        <v>933</v>
      </c>
      <c r="C8" s="8"/>
      <c r="D8" s="8"/>
      <c r="E8" s="8"/>
      <c r="F8" s="8"/>
      <c r="G8" s="8"/>
      <c r="H8" s="8"/>
      <c r="I8" s="8"/>
    </row>
    <row r="9" spans="1:9" x14ac:dyDescent="0.25">
      <c r="A9" s="7" t="s">
        <v>20</v>
      </c>
      <c r="B9" s="8">
        <v>1115</v>
      </c>
      <c r="C9" s="8">
        <v>54314</v>
      </c>
      <c r="D9" s="8">
        <v>5699</v>
      </c>
      <c r="E9" s="8">
        <v>7662</v>
      </c>
      <c r="F9" s="8">
        <v>9278</v>
      </c>
      <c r="G9" s="8">
        <v>8493</v>
      </c>
      <c r="H9" s="8">
        <v>4508</v>
      </c>
      <c r="I9" s="8">
        <f t="shared" ref="I9:I12" si="0">SUM(B9:H9)</f>
        <v>91069</v>
      </c>
    </row>
    <row r="10" spans="1:9" x14ac:dyDescent="0.25">
      <c r="A10" s="7" t="s">
        <v>22</v>
      </c>
      <c r="B10" s="8">
        <v>1107</v>
      </c>
      <c r="C10" s="8">
        <v>31719</v>
      </c>
      <c r="D10" s="8">
        <v>3927</v>
      </c>
      <c r="E10" s="8">
        <v>9520</v>
      </c>
      <c r="F10" s="8">
        <v>5687</v>
      </c>
      <c r="G10" s="8">
        <v>5649</v>
      </c>
      <c r="H10" s="8">
        <v>2360</v>
      </c>
      <c r="I10" s="8">
        <f t="shared" si="0"/>
        <v>59969</v>
      </c>
    </row>
    <row r="11" spans="1:9" x14ac:dyDescent="0.25">
      <c r="A11" s="7" t="s">
        <v>24</v>
      </c>
      <c r="B11" s="8">
        <v>621</v>
      </c>
      <c r="C11" s="8">
        <v>4283</v>
      </c>
      <c r="D11" s="8">
        <v>1129</v>
      </c>
      <c r="E11" s="8">
        <v>1351</v>
      </c>
      <c r="F11" s="8">
        <v>925</v>
      </c>
      <c r="G11" s="8">
        <v>1842</v>
      </c>
      <c r="H11" s="8">
        <v>291</v>
      </c>
      <c r="I11" s="8">
        <f t="shared" si="0"/>
        <v>10442</v>
      </c>
    </row>
    <row r="12" spans="1:9" x14ac:dyDescent="0.25">
      <c r="A12" s="7" t="s">
        <v>4</v>
      </c>
      <c r="B12" s="8">
        <v>86</v>
      </c>
      <c r="C12" s="8">
        <v>441</v>
      </c>
      <c r="D12" s="8">
        <v>79</v>
      </c>
      <c r="E12" s="8">
        <v>33</v>
      </c>
      <c r="F12" s="8">
        <v>116</v>
      </c>
      <c r="G12" s="8">
        <v>361</v>
      </c>
      <c r="H12" s="8">
        <v>57</v>
      </c>
      <c r="I12" s="8">
        <f t="shared" si="0"/>
        <v>1173</v>
      </c>
    </row>
    <row r="13" spans="1:9" x14ac:dyDescent="0.25">
      <c r="A13" t="s">
        <v>25</v>
      </c>
      <c r="B13" s="5">
        <f t="shared" ref="B13:I13" si="1">SUBTOTAL(109,B2:B12)</f>
        <v>5297</v>
      </c>
      <c r="C13" s="5">
        <f t="shared" si="1"/>
        <v>90757</v>
      </c>
      <c r="D13" s="5">
        <f t="shared" si="1"/>
        <v>10834</v>
      </c>
      <c r="E13" s="5">
        <f t="shared" si="1"/>
        <v>18566</v>
      </c>
      <c r="F13" s="5">
        <f t="shared" si="1"/>
        <v>16006</v>
      </c>
      <c r="G13" s="5">
        <f t="shared" si="1"/>
        <v>16345</v>
      </c>
      <c r="H13" s="12">
        <f t="shared" si="1"/>
        <v>7216</v>
      </c>
      <c r="I13" s="12">
        <f t="shared" si="1"/>
        <v>162653</v>
      </c>
    </row>
    <row r="15" spans="1:9" s="1" customFormat="1" x14ac:dyDescent="0.25">
      <c r="A15"/>
      <c r="B15"/>
      <c r="C15"/>
      <c r="D15"/>
      <c r="E15"/>
      <c r="F15"/>
      <c r="G15"/>
      <c r="H15"/>
    </row>
    <row r="16" spans="1:9" x14ac:dyDescent="0.25">
      <c r="A16" s="6" t="s">
        <v>26</v>
      </c>
      <c r="B16" s="6" t="s">
        <v>52</v>
      </c>
      <c r="C16" s="6" t="s">
        <v>44</v>
      </c>
      <c r="D16" s="6" t="s">
        <v>45</v>
      </c>
      <c r="E16" s="6" t="s">
        <v>46</v>
      </c>
      <c r="F16" s="6" t="s">
        <v>47</v>
      </c>
      <c r="G16" s="6" t="s">
        <v>48</v>
      </c>
      <c r="H16" s="6" t="s">
        <v>49</v>
      </c>
      <c r="I16" s="11" t="s">
        <v>50</v>
      </c>
    </row>
    <row r="17" spans="1:9" x14ac:dyDescent="0.25">
      <c r="A17" s="7" t="s">
        <v>5</v>
      </c>
      <c r="B17" s="8">
        <v>8</v>
      </c>
      <c r="C17" s="8"/>
      <c r="D17" s="8"/>
      <c r="E17" s="8"/>
      <c r="F17" s="8"/>
      <c r="G17" s="8"/>
      <c r="H17" s="8"/>
      <c r="I17" s="5"/>
    </row>
    <row r="18" spans="1:9" x14ac:dyDescent="0.25">
      <c r="A18" s="7" t="s">
        <v>7</v>
      </c>
      <c r="B18" s="8">
        <v>1</v>
      </c>
      <c r="C18" s="8"/>
      <c r="D18" s="8"/>
      <c r="E18" s="8"/>
      <c r="F18" s="8"/>
      <c r="G18" s="8"/>
      <c r="H18" s="8"/>
      <c r="I18" s="5"/>
    </row>
    <row r="19" spans="1:9" x14ac:dyDescent="0.25">
      <c r="A19" s="7" t="s">
        <v>9</v>
      </c>
      <c r="B19" s="8">
        <v>3</v>
      </c>
      <c r="C19" s="8"/>
      <c r="D19" s="8"/>
      <c r="E19" s="8"/>
      <c r="F19" s="8"/>
      <c r="G19" s="8"/>
      <c r="H19" s="8"/>
      <c r="I19" s="5"/>
    </row>
    <row r="20" spans="1:9" x14ac:dyDescent="0.25">
      <c r="A20" s="7" t="s">
        <v>11</v>
      </c>
      <c r="B20" s="8">
        <v>36</v>
      </c>
      <c r="C20" s="8"/>
      <c r="D20" s="8"/>
      <c r="E20" s="8"/>
      <c r="F20" s="8"/>
      <c r="G20" s="8"/>
      <c r="H20" s="8"/>
      <c r="I20" s="5"/>
    </row>
    <row r="21" spans="1:9" x14ac:dyDescent="0.25">
      <c r="A21" s="7" t="s">
        <v>13</v>
      </c>
      <c r="B21" s="8">
        <v>109</v>
      </c>
      <c r="C21" s="8"/>
      <c r="D21" s="8"/>
      <c r="E21" s="8"/>
      <c r="F21" s="8"/>
      <c r="G21" s="8"/>
      <c r="H21" s="8"/>
      <c r="I21" s="5"/>
    </row>
    <row r="22" spans="1:9" x14ac:dyDescent="0.25">
      <c r="A22" s="7" t="s">
        <v>15</v>
      </c>
      <c r="B22" s="8">
        <v>129</v>
      </c>
      <c r="C22" s="8"/>
      <c r="D22" s="8"/>
      <c r="E22" s="8"/>
      <c r="F22" s="8"/>
      <c r="G22" s="8"/>
      <c r="H22" s="8"/>
      <c r="I22" s="5"/>
    </row>
    <row r="23" spans="1:9" x14ac:dyDescent="0.25">
      <c r="A23" s="7" t="s">
        <v>17</v>
      </c>
      <c r="B23" s="8">
        <v>139</v>
      </c>
      <c r="C23" s="8"/>
      <c r="D23" s="8"/>
      <c r="E23" s="8"/>
      <c r="F23" s="8"/>
      <c r="G23" s="8"/>
      <c r="H23" s="8"/>
      <c r="I23" s="5"/>
    </row>
    <row r="24" spans="1:9" x14ac:dyDescent="0.25">
      <c r="A24" s="7" t="s">
        <v>19</v>
      </c>
      <c r="B24" s="8">
        <v>141</v>
      </c>
      <c r="C24" s="8"/>
      <c r="D24" s="8"/>
      <c r="E24" s="8"/>
      <c r="F24" s="8"/>
      <c r="G24" s="8"/>
      <c r="H24" s="8"/>
      <c r="I24" s="5"/>
    </row>
    <row r="25" spans="1:9" x14ac:dyDescent="0.25">
      <c r="A25" s="7" t="s">
        <v>21</v>
      </c>
      <c r="B25" s="8">
        <v>95</v>
      </c>
      <c r="C25" s="8"/>
      <c r="D25" s="8"/>
      <c r="E25" s="8"/>
      <c r="F25" s="8"/>
      <c r="G25" s="8"/>
      <c r="H25" s="8"/>
      <c r="I25" s="5"/>
    </row>
    <row r="26" spans="1:9" x14ac:dyDescent="0.25">
      <c r="A26" s="7" t="s">
        <v>23</v>
      </c>
      <c r="B26" s="8">
        <v>39</v>
      </c>
      <c r="C26" s="8"/>
      <c r="D26" s="8"/>
      <c r="E26" s="8"/>
      <c r="F26" s="8"/>
      <c r="G26" s="8"/>
      <c r="H26" s="8"/>
      <c r="I26" s="5"/>
    </row>
    <row r="27" spans="1:9" x14ac:dyDescent="0.25">
      <c r="A27" s="7" t="s">
        <v>3</v>
      </c>
      <c r="B27" s="8">
        <v>3</v>
      </c>
      <c r="C27" s="39"/>
      <c r="D27" s="39"/>
      <c r="E27" s="39"/>
      <c r="F27" s="39"/>
      <c r="G27" s="39"/>
      <c r="H27" s="39"/>
      <c r="I27" s="38"/>
    </row>
    <row r="28" spans="1:9" x14ac:dyDescent="0.25">
      <c r="A28" t="s">
        <v>25</v>
      </c>
      <c r="B28" s="10">
        <f>SUBTOTAL(109,B17:B27)</f>
        <v>703</v>
      </c>
      <c r="C28" s="10">
        <f t="shared" ref="C28:H28" si="2">SUBTOTAL(109,C17:C26)</f>
        <v>0</v>
      </c>
      <c r="D28" s="10">
        <f t="shared" si="2"/>
        <v>0</v>
      </c>
      <c r="E28" s="10">
        <f t="shared" si="2"/>
        <v>0</v>
      </c>
      <c r="F28" s="10">
        <f t="shared" si="2"/>
        <v>0</v>
      </c>
      <c r="G28" s="10">
        <f t="shared" si="2"/>
        <v>0</v>
      </c>
      <c r="H28" s="10">
        <f t="shared" si="2"/>
        <v>0</v>
      </c>
      <c r="I28" s="10">
        <f>SUBTOTAL(109,I17:I27)</f>
        <v>0</v>
      </c>
    </row>
    <row r="29" spans="1:9" x14ac:dyDescent="0.25">
      <c r="A29" s="4"/>
      <c r="B29" s="8"/>
      <c r="C29" s="8"/>
      <c r="D29" s="8"/>
      <c r="E29" s="8"/>
      <c r="F29" s="8"/>
      <c r="G29" s="8"/>
      <c r="H29" s="8"/>
      <c r="I29" s="5"/>
    </row>
    <row r="30" spans="1:9" x14ac:dyDescent="0.25">
      <c r="A30" t="s">
        <v>53</v>
      </c>
      <c r="B30" s="40">
        <f>SUM(B13+B28)</f>
        <v>6000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97"/>
  <sheetViews>
    <sheetView tabSelected="1" topLeftCell="A66" workbookViewId="0">
      <selection activeCell="G8" sqref="G8"/>
    </sheetView>
  </sheetViews>
  <sheetFormatPr defaultColWidth="15.28515625" defaultRowHeight="15" x14ac:dyDescent="0.25"/>
  <cols>
    <col min="1" max="1" width="13.42578125" style="54" bestFit="1" customWidth="1"/>
    <col min="2" max="2" width="7.85546875" style="55" customWidth="1"/>
    <col min="3" max="4" width="7.85546875" style="56" customWidth="1"/>
    <col min="5" max="25" width="7.85546875" customWidth="1"/>
  </cols>
  <sheetData>
    <row r="1" spans="1:25" x14ac:dyDescent="0.25">
      <c r="A1" s="45"/>
      <c r="B1" s="46"/>
      <c r="C1" s="46"/>
      <c r="D1" s="46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 t="s">
        <v>25</v>
      </c>
      <c r="X1" s="41"/>
      <c r="Y1" s="41"/>
    </row>
    <row r="2" spans="1:25" x14ac:dyDescent="0.25">
      <c r="A2" s="42" t="s">
        <v>36</v>
      </c>
      <c r="B2" s="43" t="s">
        <v>37</v>
      </c>
      <c r="C2" s="44" t="s">
        <v>38</v>
      </c>
      <c r="D2" s="44" t="s">
        <v>25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</row>
    <row r="3" spans="1:25" x14ac:dyDescent="0.25">
      <c r="A3" s="45">
        <v>1924</v>
      </c>
      <c r="B3" s="47">
        <v>0</v>
      </c>
      <c r="C3" s="47">
        <v>0</v>
      </c>
      <c r="D3" s="48">
        <f>SUM(B3:C3)</f>
        <v>0</v>
      </c>
      <c r="E3" s="31"/>
      <c r="F3" s="31"/>
      <c r="G3" s="31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</row>
    <row r="4" spans="1:25" x14ac:dyDescent="0.25">
      <c r="A4" s="45">
        <v>1925</v>
      </c>
      <c r="B4" s="47">
        <v>0</v>
      </c>
      <c r="C4" s="47">
        <v>0</v>
      </c>
      <c r="D4" s="48">
        <f t="shared" ref="D4:D67" si="0">SUM(B4:C4)</f>
        <v>0</v>
      </c>
      <c r="E4" s="31"/>
      <c r="F4" s="31"/>
      <c r="G4" s="31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</row>
    <row r="5" spans="1:25" x14ac:dyDescent="0.25">
      <c r="A5" s="45">
        <v>1926</v>
      </c>
      <c r="B5" s="47">
        <v>0</v>
      </c>
      <c r="C5" s="47">
        <v>0</v>
      </c>
      <c r="D5" s="48">
        <f t="shared" si="0"/>
        <v>0</v>
      </c>
      <c r="E5" s="31"/>
      <c r="F5" s="31"/>
      <c r="G5" s="31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</row>
    <row r="6" spans="1:25" x14ac:dyDescent="0.25">
      <c r="A6" s="45">
        <v>1927</v>
      </c>
      <c r="B6" s="47">
        <v>0</v>
      </c>
      <c r="C6" s="47">
        <v>0</v>
      </c>
      <c r="D6" s="48">
        <f t="shared" si="0"/>
        <v>0</v>
      </c>
      <c r="E6" s="31"/>
      <c r="F6" s="31"/>
      <c r="G6" s="31"/>
      <c r="H6" s="32"/>
      <c r="I6" s="32"/>
      <c r="J6" s="32"/>
      <c r="K6" s="31"/>
      <c r="L6" s="31"/>
      <c r="M6" s="31"/>
      <c r="N6" s="31"/>
      <c r="O6" s="31"/>
      <c r="P6" s="31"/>
      <c r="Q6" s="32"/>
      <c r="R6" s="32"/>
      <c r="S6" s="32"/>
      <c r="T6" s="31"/>
      <c r="U6" s="31"/>
      <c r="V6" s="31"/>
      <c r="W6" s="30"/>
      <c r="X6" s="30"/>
      <c r="Y6" s="30"/>
    </row>
    <row r="7" spans="1:25" x14ac:dyDescent="0.25">
      <c r="A7" s="45">
        <v>1928</v>
      </c>
      <c r="B7" s="47">
        <v>0</v>
      </c>
      <c r="C7" s="47">
        <v>0</v>
      </c>
      <c r="D7" s="48">
        <f t="shared" si="0"/>
        <v>0</v>
      </c>
      <c r="E7" s="31"/>
      <c r="F7" s="31"/>
      <c r="G7" s="31"/>
      <c r="H7" s="32"/>
      <c r="I7" s="32"/>
      <c r="J7" s="32"/>
      <c r="K7" s="31"/>
      <c r="L7" s="31"/>
      <c r="M7" s="31"/>
      <c r="N7" s="31"/>
      <c r="O7" s="31"/>
      <c r="P7" s="31"/>
      <c r="Q7" s="32"/>
      <c r="R7" s="32"/>
      <c r="S7" s="32"/>
      <c r="T7" s="31"/>
      <c r="U7" s="31"/>
      <c r="V7" s="31"/>
      <c r="W7" s="30"/>
      <c r="X7" s="30"/>
      <c r="Y7" s="30"/>
    </row>
    <row r="8" spans="1:25" x14ac:dyDescent="0.25">
      <c r="A8" s="45">
        <v>1929</v>
      </c>
      <c r="B8" s="47">
        <v>0</v>
      </c>
      <c r="C8" s="47">
        <v>0</v>
      </c>
      <c r="D8" s="48">
        <f t="shared" si="0"/>
        <v>0</v>
      </c>
      <c r="E8" s="31"/>
      <c r="F8" s="31"/>
      <c r="G8" s="31"/>
      <c r="H8" s="32"/>
      <c r="I8" s="32"/>
      <c r="J8" s="32"/>
      <c r="K8" s="31"/>
      <c r="L8" s="31"/>
      <c r="M8" s="31"/>
      <c r="N8" s="31"/>
      <c r="O8" s="31"/>
      <c r="P8" s="31"/>
      <c r="Q8" s="32"/>
      <c r="R8" s="32"/>
      <c r="S8" s="32"/>
      <c r="T8" s="31"/>
      <c r="U8" s="31"/>
      <c r="V8" s="31"/>
      <c r="W8" s="30"/>
      <c r="X8" s="30"/>
      <c r="Y8" s="30"/>
    </row>
    <row r="9" spans="1:25" x14ac:dyDescent="0.25">
      <c r="A9" s="45">
        <v>1930</v>
      </c>
      <c r="B9" s="47">
        <v>0</v>
      </c>
      <c r="C9" s="47">
        <v>0</v>
      </c>
      <c r="D9" s="48">
        <f t="shared" si="0"/>
        <v>0</v>
      </c>
      <c r="E9" s="31"/>
      <c r="F9" s="31"/>
      <c r="G9" s="31"/>
      <c r="H9" s="32"/>
      <c r="I9" s="32"/>
      <c r="J9" s="32"/>
      <c r="K9" s="31"/>
      <c r="L9" s="31"/>
      <c r="M9" s="31"/>
      <c r="N9" s="31"/>
      <c r="O9" s="31"/>
      <c r="P9" s="31"/>
      <c r="Q9" s="32"/>
      <c r="R9" s="32"/>
      <c r="S9" s="32"/>
      <c r="T9" s="31"/>
      <c r="U9" s="31"/>
      <c r="V9" s="31"/>
      <c r="W9" s="30"/>
      <c r="X9" s="30"/>
      <c r="Y9" s="30"/>
    </row>
    <row r="10" spans="1:25" x14ac:dyDescent="0.25">
      <c r="A10" s="45">
        <v>1931</v>
      </c>
      <c r="B10" s="47">
        <v>0</v>
      </c>
      <c r="C10" s="47">
        <v>0</v>
      </c>
      <c r="D10" s="48">
        <f t="shared" si="0"/>
        <v>0</v>
      </c>
      <c r="E10" s="31"/>
      <c r="F10" s="31"/>
      <c r="G10" s="31"/>
      <c r="H10" s="32"/>
      <c r="I10" s="32"/>
      <c r="J10" s="32"/>
      <c r="K10" s="31"/>
      <c r="L10" s="31"/>
      <c r="M10" s="31"/>
      <c r="N10" s="31"/>
      <c r="O10" s="31"/>
      <c r="P10" s="31"/>
      <c r="Q10" s="32"/>
      <c r="R10" s="32"/>
      <c r="S10" s="32"/>
      <c r="T10" s="31"/>
      <c r="U10" s="31"/>
      <c r="V10" s="31"/>
      <c r="W10" s="30"/>
      <c r="X10" s="30"/>
      <c r="Y10" s="30"/>
    </row>
    <row r="11" spans="1:25" x14ac:dyDescent="0.25">
      <c r="A11" s="45">
        <v>1932</v>
      </c>
      <c r="B11" s="47">
        <v>0</v>
      </c>
      <c r="C11" s="47">
        <v>0</v>
      </c>
      <c r="D11" s="48">
        <f t="shared" si="0"/>
        <v>0</v>
      </c>
      <c r="E11" s="31"/>
      <c r="F11" s="31"/>
      <c r="G11" s="31"/>
      <c r="H11" s="32"/>
      <c r="I11" s="32"/>
      <c r="J11" s="32"/>
      <c r="K11" s="31"/>
      <c r="L11" s="31"/>
      <c r="M11" s="31"/>
      <c r="N11" s="31"/>
      <c r="O11" s="31"/>
      <c r="P11" s="31"/>
      <c r="Q11" s="32"/>
      <c r="R11" s="32"/>
      <c r="S11" s="32"/>
      <c r="T11" s="31"/>
      <c r="U11" s="31"/>
      <c r="V11" s="31"/>
      <c r="W11" s="30"/>
      <c r="X11" s="30"/>
      <c r="Y11" s="30"/>
    </row>
    <row r="12" spans="1:25" x14ac:dyDescent="0.25">
      <c r="A12" s="45">
        <v>1933</v>
      </c>
      <c r="B12" s="47">
        <v>0</v>
      </c>
      <c r="C12" s="47">
        <v>0</v>
      </c>
      <c r="D12" s="48">
        <f t="shared" si="0"/>
        <v>0</v>
      </c>
      <c r="E12" s="31"/>
      <c r="F12" s="31"/>
      <c r="G12" s="31"/>
      <c r="H12" s="32"/>
      <c r="I12" s="32"/>
      <c r="J12" s="32"/>
      <c r="K12" s="31"/>
      <c r="L12" s="31"/>
      <c r="M12" s="31"/>
      <c r="N12" s="31"/>
      <c r="O12" s="31"/>
      <c r="P12" s="31"/>
      <c r="Q12" s="32"/>
      <c r="R12" s="32"/>
      <c r="S12" s="32"/>
      <c r="T12" s="31"/>
      <c r="U12" s="31"/>
      <c r="V12" s="31"/>
      <c r="W12" s="30"/>
      <c r="X12" s="30"/>
      <c r="Y12" s="30"/>
    </row>
    <row r="13" spans="1:25" x14ac:dyDescent="0.25">
      <c r="A13" s="45">
        <v>1934</v>
      </c>
      <c r="B13" s="47">
        <v>0</v>
      </c>
      <c r="C13" s="47">
        <v>0</v>
      </c>
      <c r="D13" s="48">
        <f t="shared" si="0"/>
        <v>0</v>
      </c>
      <c r="E13" s="31"/>
      <c r="F13" s="31"/>
      <c r="G13" s="31"/>
      <c r="H13" s="32"/>
      <c r="I13" s="32"/>
      <c r="J13" s="32"/>
      <c r="K13" s="31"/>
      <c r="L13" s="31"/>
      <c r="M13" s="31"/>
      <c r="N13" s="31"/>
      <c r="O13" s="31"/>
      <c r="P13" s="31"/>
      <c r="Q13" s="32"/>
      <c r="R13" s="32"/>
      <c r="S13" s="32"/>
      <c r="T13" s="31"/>
      <c r="U13" s="31"/>
      <c r="V13" s="31"/>
      <c r="W13" s="30"/>
      <c r="X13" s="30"/>
      <c r="Y13" s="30"/>
    </row>
    <row r="14" spans="1:25" x14ac:dyDescent="0.25">
      <c r="A14" s="45">
        <v>1935</v>
      </c>
      <c r="B14" s="47">
        <v>0</v>
      </c>
      <c r="C14" s="47">
        <v>0</v>
      </c>
      <c r="D14" s="48">
        <f t="shared" si="0"/>
        <v>0</v>
      </c>
      <c r="E14" s="31"/>
      <c r="F14" s="31"/>
      <c r="G14" s="31"/>
      <c r="H14" s="32"/>
      <c r="I14" s="32"/>
      <c r="J14" s="32"/>
      <c r="K14" s="31"/>
      <c r="L14" s="31"/>
      <c r="M14" s="31"/>
      <c r="N14" s="31"/>
      <c r="O14" s="31"/>
      <c r="P14" s="31"/>
      <c r="Q14" s="32"/>
      <c r="R14" s="32"/>
      <c r="S14" s="32"/>
      <c r="T14" s="31"/>
      <c r="U14" s="33"/>
      <c r="V14" s="33"/>
      <c r="W14" s="30"/>
      <c r="X14" s="30"/>
      <c r="Y14" s="30"/>
    </row>
    <row r="15" spans="1:25" x14ac:dyDescent="0.25">
      <c r="A15" s="45">
        <v>1936</v>
      </c>
      <c r="B15" s="47">
        <v>0</v>
      </c>
      <c r="C15" s="47">
        <v>0</v>
      </c>
      <c r="D15" s="48">
        <f t="shared" si="0"/>
        <v>0</v>
      </c>
      <c r="E15" s="31"/>
      <c r="F15" s="31"/>
      <c r="G15" s="31"/>
      <c r="H15" s="32"/>
      <c r="I15" s="32"/>
      <c r="J15" s="32"/>
      <c r="K15" s="31"/>
      <c r="L15" s="31"/>
      <c r="M15" s="31"/>
      <c r="N15" s="31"/>
      <c r="O15" s="31"/>
      <c r="P15" s="31"/>
      <c r="Q15" s="32"/>
      <c r="R15" s="32"/>
      <c r="S15" s="32"/>
      <c r="T15" s="31"/>
      <c r="U15" s="33"/>
      <c r="V15" s="33"/>
      <c r="W15" s="30"/>
      <c r="X15" s="30"/>
      <c r="Y15" s="30"/>
    </row>
    <row r="16" spans="1:25" x14ac:dyDescent="0.25">
      <c r="A16" s="45">
        <v>1937</v>
      </c>
      <c r="B16" s="47">
        <v>0</v>
      </c>
      <c r="C16" s="47">
        <v>0</v>
      </c>
      <c r="D16" s="48">
        <f t="shared" si="0"/>
        <v>0</v>
      </c>
      <c r="E16" s="31"/>
      <c r="F16" s="31"/>
      <c r="G16" s="31"/>
      <c r="H16" s="32"/>
      <c r="I16" s="32"/>
      <c r="J16" s="32"/>
      <c r="K16" s="31"/>
      <c r="L16" s="31"/>
      <c r="M16" s="31"/>
      <c r="N16" s="31"/>
      <c r="O16" s="31"/>
      <c r="P16" s="31"/>
      <c r="Q16" s="32"/>
      <c r="R16" s="32"/>
      <c r="S16" s="32"/>
      <c r="T16" s="31"/>
      <c r="U16" s="33"/>
      <c r="V16" s="33"/>
      <c r="W16" s="30"/>
      <c r="X16" s="30"/>
      <c r="Y16" s="30"/>
    </row>
    <row r="17" spans="1:25" x14ac:dyDescent="0.25">
      <c r="A17" s="45">
        <v>1938</v>
      </c>
      <c r="B17" s="47">
        <v>0</v>
      </c>
      <c r="C17" s="47">
        <v>0</v>
      </c>
      <c r="D17" s="48">
        <f t="shared" si="0"/>
        <v>0</v>
      </c>
      <c r="E17" s="31"/>
      <c r="F17" s="31"/>
      <c r="G17" s="31"/>
      <c r="H17" s="33"/>
      <c r="I17" s="33"/>
      <c r="J17" s="32"/>
      <c r="K17" s="31"/>
      <c r="L17" s="31"/>
      <c r="M17" s="31"/>
      <c r="N17" s="31"/>
      <c r="O17" s="31"/>
      <c r="P17" s="31"/>
      <c r="Q17" s="32"/>
      <c r="R17" s="32"/>
      <c r="S17" s="32"/>
      <c r="T17" s="31"/>
      <c r="U17" s="33"/>
      <c r="V17" s="33"/>
      <c r="W17" s="30"/>
      <c r="X17" s="30"/>
      <c r="Y17" s="30"/>
    </row>
    <row r="18" spans="1:25" x14ac:dyDescent="0.25">
      <c r="A18" s="45">
        <v>1939</v>
      </c>
      <c r="B18" s="47">
        <v>0</v>
      </c>
      <c r="C18" s="47">
        <v>0</v>
      </c>
      <c r="D18" s="48">
        <f t="shared" si="0"/>
        <v>0</v>
      </c>
      <c r="E18" s="31"/>
      <c r="F18" s="31"/>
      <c r="G18" s="31"/>
      <c r="H18" s="33"/>
      <c r="I18" s="33"/>
      <c r="J18" s="32"/>
      <c r="K18" s="31"/>
      <c r="L18" s="31"/>
      <c r="M18" s="31"/>
      <c r="N18" s="31"/>
      <c r="O18" s="31"/>
      <c r="P18" s="31"/>
      <c r="Q18" s="32"/>
      <c r="R18" s="32"/>
      <c r="S18" s="32"/>
      <c r="T18" s="31"/>
      <c r="U18" s="33"/>
      <c r="V18" s="33"/>
      <c r="W18" s="30"/>
      <c r="X18" s="30"/>
      <c r="Y18" s="30"/>
    </row>
    <row r="19" spans="1:25" x14ac:dyDescent="0.25">
      <c r="A19" s="45">
        <v>1940</v>
      </c>
      <c r="B19" s="47">
        <v>0</v>
      </c>
      <c r="C19" s="47">
        <v>1</v>
      </c>
      <c r="D19" s="48">
        <f t="shared" si="0"/>
        <v>1</v>
      </c>
      <c r="E19" s="31"/>
      <c r="F19" s="31"/>
      <c r="G19" s="31"/>
      <c r="H19" s="33"/>
      <c r="I19" s="33"/>
      <c r="J19" s="32"/>
      <c r="K19" s="34"/>
      <c r="L19" s="35"/>
      <c r="M19" s="31"/>
      <c r="N19" s="31"/>
      <c r="O19" s="31"/>
      <c r="P19" s="31"/>
      <c r="Q19" s="32"/>
      <c r="R19" s="32"/>
      <c r="S19" s="32"/>
      <c r="T19" s="31"/>
      <c r="U19" s="33"/>
      <c r="V19" s="33"/>
      <c r="W19" s="30"/>
      <c r="X19" s="30"/>
      <c r="Y19" s="30"/>
    </row>
    <row r="20" spans="1:25" x14ac:dyDescent="0.25">
      <c r="A20" s="45">
        <v>1941</v>
      </c>
      <c r="B20" s="47">
        <v>0</v>
      </c>
      <c r="C20" s="47">
        <v>0</v>
      </c>
      <c r="D20" s="48">
        <f t="shared" si="0"/>
        <v>0</v>
      </c>
      <c r="E20" s="31"/>
      <c r="F20" s="31"/>
      <c r="G20" s="31"/>
      <c r="H20" s="33"/>
      <c r="I20" s="33"/>
      <c r="J20" s="32"/>
      <c r="K20" s="34"/>
      <c r="L20" s="35"/>
      <c r="M20" s="31"/>
      <c r="N20" s="31"/>
      <c r="O20" s="31"/>
      <c r="P20" s="31"/>
      <c r="Q20" s="32"/>
      <c r="R20" s="32"/>
      <c r="S20" s="32"/>
      <c r="T20" s="31"/>
      <c r="U20" s="33"/>
      <c r="V20" s="33"/>
      <c r="W20" s="30"/>
      <c r="X20" s="30"/>
      <c r="Y20" s="30"/>
    </row>
    <row r="21" spans="1:25" x14ac:dyDescent="0.25">
      <c r="A21" s="45">
        <v>1942</v>
      </c>
      <c r="B21" s="47">
        <v>0</v>
      </c>
      <c r="C21" s="47">
        <v>0</v>
      </c>
      <c r="D21" s="48">
        <f t="shared" si="0"/>
        <v>0</v>
      </c>
      <c r="E21" s="31"/>
      <c r="F21" s="31"/>
      <c r="G21" s="31"/>
      <c r="H21" s="33"/>
      <c r="I21" s="33"/>
      <c r="J21" s="32"/>
      <c r="K21" s="35"/>
      <c r="L21" s="35"/>
      <c r="M21" s="31"/>
      <c r="N21" s="31"/>
      <c r="O21" s="31"/>
      <c r="P21" s="31"/>
      <c r="Q21" s="32"/>
      <c r="R21" s="32"/>
      <c r="S21" s="32"/>
      <c r="T21" s="31"/>
      <c r="U21" s="33"/>
      <c r="V21" s="33"/>
      <c r="W21" s="30"/>
      <c r="X21" s="30"/>
      <c r="Y21" s="30"/>
    </row>
    <row r="22" spans="1:25" x14ac:dyDescent="0.25">
      <c r="A22" s="45">
        <v>1943</v>
      </c>
      <c r="B22" s="47">
        <v>0</v>
      </c>
      <c r="C22" s="47">
        <v>0</v>
      </c>
      <c r="D22" s="48">
        <f t="shared" si="0"/>
        <v>0</v>
      </c>
      <c r="E22" s="31"/>
      <c r="F22" s="31"/>
      <c r="G22" s="31"/>
      <c r="H22" s="33"/>
      <c r="I22" s="33"/>
      <c r="J22" s="32"/>
      <c r="K22" s="35"/>
      <c r="L22" s="35"/>
      <c r="M22" s="31"/>
      <c r="N22" s="31"/>
      <c r="O22" s="31"/>
      <c r="P22" s="31"/>
      <c r="Q22" s="32"/>
      <c r="R22" s="32"/>
      <c r="S22" s="32"/>
      <c r="T22" s="31"/>
      <c r="U22" s="33"/>
      <c r="V22" s="33"/>
      <c r="W22" s="30"/>
      <c r="X22" s="30"/>
      <c r="Y22" s="30"/>
    </row>
    <row r="23" spans="1:25" x14ac:dyDescent="0.25">
      <c r="A23" s="45">
        <v>1944</v>
      </c>
      <c r="B23" s="47">
        <v>0</v>
      </c>
      <c r="C23" s="47">
        <v>0</v>
      </c>
      <c r="D23" s="48">
        <f t="shared" si="0"/>
        <v>0</v>
      </c>
      <c r="E23" s="31"/>
      <c r="F23" s="31"/>
      <c r="G23" s="31"/>
      <c r="H23" s="33"/>
      <c r="I23" s="33"/>
      <c r="J23" s="32"/>
      <c r="K23" s="35"/>
      <c r="L23" s="35"/>
      <c r="M23" s="31"/>
      <c r="N23" s="31"/>
      <c r="O23" s="31"/>
      <c r="P23" s="31"/>
      <c r="Q23" s="32"/>
      <c r="R23" s="32"/>
      <c r="S23" s="32"/>
      <c r="T23" s="31"/>
      <c r="U23" s="33"/>
      <c r="V23" s="33"/>
      <c r="W23" s="30"/>
      <c r="X23" s="30"/>
      <c r="Y23" s="30"/>
    </row>
    <row r="24" spans="1:25" x14ac:dyDescent="0.25">
      <c r="A24" s="45">
        <v>1945</v>
      </c>
      <c r="B24" s="47">
        <v>0</v>
      </c>
      <c r="C24" s="47">
        <v>1</v>
      </c>
      <c r="D24" s="48">
        <f t="shared" si="0"/>
        <v>1</v>
      </c>
      <c r="E24" s="31"/>
      <c r="F24" s="31"/>
      <c r="G24" s="31"/>
      <c r="H24" s="33"/>
      <c r="I24" s="33"/>
      <c r="J24" s="32"/>
      <c r="K24" s="35"/>
      <c r="L24" s="35"/>
      <c r="M24" s="31"/>
      <c r="N24" s="31"/>
      <c r="O24" s="31"/>
      <c r="P24" s="31"/>
      <c r="Q24" s="32"/>
      <c r="R24" s="32"/>
      <c r="S24" s="32"/>
      <c r="T24" s="31"/>
      <c r="U24" s="33"/>
      <c r="V24" s="33"/>
      <c r="W24" s="30"/>
      <c r="X24" s="30"/>
      <c r="Y24" s="30"/>
    </row>
    <row r="25" spans="1:25" x14ac:dyDescent="0.25">
      <c r="A25" s="45">
        <v>1946</v>
      </c>
      <c r="B25" s="47">
        <v>0</v>
      </c>
      <c r="C25" s="47">
        <v>2</v>
      </c>
      <c r="D25" s="48">
        <f t="shared" si="0"/>
        <v>2</v>
      </c>
      <c r="E25" s="31"/>
      <c r="F25" s="31"/>
      <c r="G25" s="31"/>
      <c r="H25" s="33"/>
      <c r="I25" s="33"/>
      <c r="J25" s="32"/>
      <c r="K25" s="35"/>
      <c r="L25" s="35"/>
      <c r="M25" s="31"/>
      <c r="N25" s="31"/>
      <c r="O25" s="31"/>
      <c r="P25" s="31"/>
      <c r="Q25" s="32"/>
      <c r="R25" s="32"/>
      <c r="S25" s="32"/>
      <c r="T25" s="31"/>
      <c r="U25" s="33"/>
      <c r="V25" s="33"/>
      <c r="W25" s="30"/>
      <c r="X25" s="30"/>
      <c r="Y25" s="30"/>
    </row>
    <row r="26" spans="1:25" x14ac:dyDescent="0.25">
      <c r="A26" s="45">
        <v>1947</v>
      </c>
      <c r="B26" s="47">
        <v>0</v>
      </c>
      <c r="C26" s="47">
        <v>2</v>
      </c>
      <c r="D26" s="48">
        <f t="shared" si="0"/>
        <v>2</v>
      </c>
      <c r="E26" s="31"/>
      <c r="F26" s="31"/>
      <c r="G26" s="31"/>
      <c r="H26" s="33"/>
      <c r="I26" s="33"/>
      <c r="J26" s="32"/>
      <c r="K26" s="35"/>
      <c r="L26" s="35"/>
      <c r="M26" s="31"/>
      <c r="N26" s="31"/>
      <c r="O26" s="31"/>
      <c r="P26" s="31"/>
      <c r="Q26" s="32"/>
      <c r="R26" s="32"/>
      <c r="S26" s="32"/>
      <c r="T26" s="31"/>
      <c r="U26" s="33"/>
      <c r="V26" s="33"/>
      <c r="W26" s="30"/>
      <c r="X26" s="30"/>
      <c r="Y26" s="30"/>
    </row>
    <row r="27" spans="1:25" x14ac:dyDescent="0.25">
      <c r="A27" s="45">
        <v>1948</v>
      </c>
      <c r="B27" s="47">
        <v>0</v>
      </c>
      <c r="C27" s="47">
        <v>3</v>
      </c>
      <c r="D27" s="48">
        <f t="shared" si="0"/>
        <v>3</v>
      </c>
      <c r="E27" s="31"/>
      <c r="F27" s="31"/>
      <c r="G27" s="31"/>
      <c r="H27" s="33"/>
      <c r="I27" s="33"/>
      <c r="J27" s="32"/>
      <c r="K27" s="35"/>
      <c r="L27" s="35"/>
      <c r="M27" s="31"/>
      <c r="N27" s="31"/>
      <c r="O27" s="31"/>
      <c r="P27" s="31"/>
      <c r="Q27" s="32"/>
      <c r="R27" s="32"/>
      <c r="S27" s="32"/>
      <c r="T27" s="31"/>
      <c r="U27" s="33"/>
      <c r="V27" s="33"/>
      <c r="W27" s="30"/>
      <c r="X27" s="30"/>
      <c r="Y27" s="30"/>
    </row>
    <row r="28" spans="1:25" x14ac:dyDescent="0.25">
      <c r="A28" s="45">
        <v>1949</v>
      </c>
      <c r="B28" s="47">
        <v>0</v>
      </c>
      <c r="C28" s="47">
        <v>2</v>
      </c>
      <c r="D28" s="48">
        <f t="shared" si="0"/>
        <v>2</v>
      </c>
      <c r="E28" s="31"/>
      <c r="F28" s="31"/>
      <c r="G28" s="31"/>
      <c r="H28" s="33"/>
      <c r="I28" s="33"/>
      <c r="J28" s="32"/>
      <c r="K28" s="35"/>
      <c r="L28" s="35"/>
      <c r="M28" s="31"/>
      <c r="N28" s="31"/>
      <c r="O28" s="31"/>
      <c r="P28" s="31"/>
      <c r="Q28" s="32"/>
      <c r="R28" s="32"/>
      <c r="S28" s="32"/>
      <c r="T28" s="31"/>
      <c r="U28" s="33"/>
      <c r="V28" s="33"/>
      <c r="W28" s="30"/>
      <c r="X28" s="30"/>
      <c r="Y28" s="30"/>
    </row>
    <row r="29" spans="1:25" x14ac:dyDescent="0.25">
      <c r="A29" s="45">
        <v>1950</v>
      </c>
      <c r="B29" s="49">
        <v>1</v>
      </c>
      <c r="C29" s="49">
        <v>2</v>
      </c>
      <c r="D29" s="48">
        <f t="shared" si="0"/>
        <v>3</v>
      </c>
      <c r="E29" s="31"/>
      <c r="F29" s="31"/>
      <c r="G29" s="31"/>
      <c r="H29" s="33"/>
      <c r="I29" s="33"/>
      <c r="J29" s="32"/>
      <c r="K29" s="35"/>
      <c r="L29" s="35"/>
      <c r="M29" s="31"/>
      <c r="N29" s="31"/>
      <c r="O29" s="31"/>
      <c r="P29" s="31"/>
      <c r="Q29" s="32"/>
      <c r="R29" s="32"/>
      <c r="S29" s="32"/>
      <c r="T29" s="31"/>
      <c r="U29" s="33"/>
      <c r="V29" s="33"/>
      <c r="W29" s="30"/>
      <c r="X29" s="30"/>
      <c r="Y29" s="30"/>
    </row>
    <row r="30" spans="1:25" x14ac:dyDescent="0.25">
      <c r="A30" s="45">
        <v>1951</v>
      </c>
      <c r="B30" s="49">
        <v>0</v>
      </c>
      <c r="C30" s="49">
        <v>7</v>
      </c>
      <c r="D30" s="48">
        <f t="shared" si="0"/>
        <v>7</v>
      </c>
      <c r="E30" s="31"/>
      <c r="F30" s="31"/>
      <c r="G30" s="31"/>
      <c r="H30" s="33"/>
      <c r="I30" s="33"/>
      <c r="J30" s="32"/>
      <c r="K30" s="35"/>
      <c r="L30" s="35"/>
      <c r="M30" s="31"/>
      <c r="N30" s="31"/>
      <c r="O30" s="31"/>
      <c r="P30" s="31"/>
      <c r="Q30" s="32"/>
      <c r="R30" s="32"/>
      <c r="S30" s="32"/>
      <c r="T30" s="31"/>
      <c r="U30" s="33"/>
      <c r="V30" s="33"/>
      <c r="W30" s="30"/>
      <c r="X30" s="30"/>
      <c r="Y30" s="30"/>
    </row>
    <row r="31" spans="1:25" x14ac:dyDescent="0.25">
      <c r="A31" s="45">
        <v>1952</v>
      </c>
      <c r="B31" s="49">
        <v>1</v>
      </c>
      <c r="C31" s="49">
        <v>13</v>
      </c>
      <c r="D31" s="48">
        <f t="shared" si="0"/>
        <v>14</v>
      </c>
      <c r="E31" s="31"/>
      <c r="F31" s="31"/>
      <c r="G31" s="31"/>
      <c r="H31" s="33"/>
      <c r="I31" s="33"/>
      <c r="J31" s="32"/>
      <c r="K31" s="35"/>
      <c r="L31" s="35"/>
      <c r="M31" s="31"/>
      <c r="N31" s="31"/>
      <c r="O31" s="31"/>
      <c r="P31" s="31"/>
      <c r="Q31" s="32"/>
      <c r="R31" s="32"/>
      <c r="S31" s="32"/>
      <c r="T31" s="31"/>
      <c r="U31" s="33"/>
      <c r="V31" s="33"/>
      <c r="W31" s="30"/>
      <c r="X31" s="30"/>
      <c r="Y31" s="30"/>
    </row>
    <row r="32" spans="1:25" x14ac:dyDescent="0.25">
      <c r="A32" s="45">
        <v>1953</v>
      </c>
      <c r="B32" s="49">
        <v>1</v>
      </c>
      <c r="C32" s="49">
        <v>53</v>
      </c>
      <c r="D32" s="48">
        <f t="shared" si="0"/>
        <v>54</v>
      </c>
      <c r="E32" s="31"/>
      <c r="F32" s="31"/>
      <c r="G32" s="31"/>
      <c r="H32" s="33"/>
      <c r="I32" s="33"/>
      <c r="J32" s="32"/>
      <c r="K32" s="35"/>
      <c r="L32" s="35"/>
      <c r="M32" s="31"/>
      <c r="N32" s="31"/>
      <c r="O32" s="31"/>
      <c r="P32" s="31"/>
      <c r="Q32" s="32"/>
      <c r="R32" s="32"/>
      <c r="S32" s="32"/>
      <c r="T32" s="31"/>
      <c r="U32" s="33"/>
      <c r="V32" s="33"/>
      <c r="W32" s="30"/>
      <c r="X32" s="30"/>
      <c r="Y32" s="30"/>
    </row>
    <row r="33" spans="1:25" x14ac:dyDescent="0.25">
      <c r="A33" s="45">
        <v>1954</v>
      </c>
      <c r="B33" s="49">
        <v>3</v>
      </c>
      <c r="C33" s="49">
        <v>73</v>
      </c>
      <c r="D33" s="48">
        <f t="shared" si="0"/>
        <v>76</v>
      </c>
      <c r="E33" s="31"/>
      <c r="F33" s="31"/>
      <c r="G33" s="31"/>
      <c r="H33" s="33"/>
      <c r="I33" s="33"/>
      <c r="J33" s="32"/>
      <c r="K33" s="35"/>
      <c r="L33" s="35"/>
      <c r="M33" s="31"/>
      <c r="N33" s="31"/>
      <c r="O33" s="31"/>
      <c r="P33" s="31"/>
      <c r="Q33" s="32"/>
      <c r="R33" s="32"/>
      <c r="S33" s="32"/>
      <c r="T33" s="31"/>
      <c r="U33" s="33"/>
      <c r="V33" s="33"/>
      <c r="W33" s="30"/>
      <c r="X33" s="30"/>
      <c r="Y33" s="30"/>
    </row>
    <row r="34" spans="1:25" x14ac:dyDescent="0.25">
      <c r="A34" s="45">
        <v>1955</v>
      </c>
      <c r="B34" s="49">
        <v>2</v>
      </c>
      <c r="C34" s="49">
        <v>83</v>
      </c>
      <c r="D34" s="48">
        <f t="shared" si="0"/>
        <v>85</v>
      </c>
      <c r="E34" s="31"/>
      <c r="F34" s="31"/>
      <c r="G34" s="31"/>
      <c r="H34" s="33"/>
      <c r="I34" s="33"/>
      <c r="J34" s="32"/>
      <c r="K34" s="35"/>
      <c r="L34" s="35"/>
      <c r="M34" s="31"/>
      <c r="N34" s="31"/>
      <c r="O34" s="31"/>
      <c r="P34" s="31"/>
      <c r="Q34" s="32"/>
      <c r="R34" s="32"/>
      <c r="S34" s="32"/>
      <c r="T34" s="31"/>
      <c r="U34" s="33"/>
      <c r="V34" s="33"/>
      <c r="W34" s="30"/>
      <c r="X34" s="30"/>
      <c r="Y34" s="30"/>
    </row>
    <row r="35" spans="1:25" x14ac:dyDescent="0.25">
      <c r="A35" s="45">
        <v>1956</v>
      </c>
      <c r="B35" s="49">
        <v>8</v>
      </c>
      <c r="C35" s="49">
        <v>130</v>
      </c>
      <c r="D35" s="48">
        <f t="shared" si="0"/>
        <v>138</v>
      </c>
      <c r="E35" s="31"/>
      <c r="F35" s="31"/>
      <c r="G35" s="31"/>
      <c r="H35" s="33"/>
      <c r="I35" s="33"/>
      <c r="J35" s="32"/>
      <c r="K35" s="35"/>
      <c r="L35" s="35"/>
      <c r="M35" s="31"/>
      <c r="N35" s="31"/>
      <c r="O35" s="31"/>
      <c r="P35" s="31"/>
      <c r="Q35" s="32"/>
      <c r="R35" s="32"/>
      <c r="S35" s="32"/>
      <c r="T35" s="31"/>
      <c r="U35" s="33"/>
      <c r="V35" s="33"/>
      <c r="W35" s="30"/>
      <c r="X35" s="30"/>
      <c r="Y35" s="30"/>
    </row>
    <row r="36" spans="1:25" x14ac:dyDescent="0.25">
      <c r="A36" s="45">
        <v>1957</v>
      </c>
      <c r="B36" s="49">
        <v>13</v>
      </c>
      <c r="C36" s="49">
        <v>149</v>
      </c>
      <c r="D36" s="48">
        <f t="shared" si="0"/>
        <v>162</v>
      </c>
      <c r="E36" s="31"/>
      <c r="F36" s="31"/>
      <c r="G36" s="31"/>
      <c r="H36" s="33"/>
      <c r="I36" s="33"/>
      <c r="J36" s="32"/>
      <c r="K36" s="35"/>
      <c r="L36" s="35"/>
      <c r="M36" s="31"/>
      <c r="N36" s="31"/>
      <c r="O36" s="31"/>
      <c r="P36" s="31"/>
      <c r="Q36" s="32"/>
      <c r="R36" s="32"/>
      <c r="S36" s="32"/>
      <c r="T36" s="31"/>
      <c r="U36" s="33"/>
      <c r="V36" s="33"/>
      <c r="W36" s="30"/>
      <c r="X36" s="30"/>
      <c r="Y36" s="30"/>
    </row>
    <row r="37" spans="1:25" x14ac:dyDescent="0.25">
      <c r="A37" s="45">
        <v>1958</v>
      </c>
      <c r="B37" s="49">
        <v>13</v>
      </c>
      <c r="C37" s="49">
        <v>187</v>
      </c>
      <c r="D37" s="48">
        <f t="shared" si="0"/>
        <v>200</v>
      </c>
      <c r="E37" s="31"/>
      <c r="F37" s="31"/>
      <c r="G37" s="31"/>
      <c r="H37" s="33"/>
      <c r="I37" s="33"/>
      <c r="J37" s="32"/>
      <c r="K37" s="35"/>
      <c r="L37" s="35"/>
      <c r="M37" s="31"/>
      <c r="N37" s="31"/>
      <c r="O37" s="31"/>
      <c r="P37" s="31"/>
      <c r="Q37" s="32"/>
      <c r="R37" s="32"/>
      <c r="S37" s="32"/>
      <c r="T37" s="31"/>
      <c r="U37" s="33"/>
      <c r="V37" s="33"/>
      <c r="W37" s="30"/>
      <c r="X37" s="30"/>
      <c r="Y37" s="30"/>
    </row>
    <row r="38" spans="1:25" x14ac:dyDescent="0.25">
      <c r="A38" s="45">
        <v>1959</v>
      </c>
      <c r="B38" s="49">
        <v>17</v>
      </c>
      <c r="C38" s="49">
        <v>191</v>
      </c>
      <c r="D38" s="48">
        <f t="shared" si="0"/>
        <v>208</v>
      </c>
      <c r="E38" s="31"/>
      <c r="F38" s="31"/>
      <c r="G38" s="31"/>
      <c r="H38" s="33"/>
      <c r="I38" s="33"/>
      <c r="J38" s="32"/>
      <c r="K38" s="35"/>
      <c r="L38" s="35"/>
      <c r="M38" s="31"/>
      <c r="N38" s="31"/>
      <c r="O38" s="31"/>
      <c r="P38" s="31"/>
      <c r="Q38" s="32"/>
      <c r="R38" s="32"/>
      <c r="S38" s="32"/>
      <c r="T38" s="31"/>
      <c r="U38" s="33"/>
      <c r="V38" s="33"/>
      <c r="W38" s="30"/>
      <c r="X38" s="30"/>
      <c r="Y38" s="30"/>
    </row>
    <row r="39" spans="1:25" x14ac:dyDescent="0.25">
      <c r="A39" s="45">
        <v>1960</v>
      </c>
      <c r="B39" s="49">
        <v>16</v>
      </c>
      <c r="C39" s="49">
        <v>237</v>
      </c>
      <c r="D39" s="48">
        <f t="shared" si="0"/>
        <v>253</v>
      </c>
      <c r="E39" s="31"/>
      <c r="F39" s="31"/>
      <c r="G39" s="31"/>
      <c r="H39" s="33"/>
      <c r="I39" s="33"/>
      <c r="J39" s="32"/>
      <c r="K39" s="35"/>
      <c r="L39" s="35"/>
      <c r="M39" s="31"/>
      <c r="N39" s="31"/>
      <c r="O39" s="31"/>
      <c r="P39" s="31"/>
      <c r="Q39" s="32"/>
      <c r="R39" s="32"/>
      <c r="S39" s="32"/>
      <c r="T39" s="31"/>
      <c r="U39" s="33"/>
      <c r="V39" s="33"/>
      <c r="W39" s="30"/>
      <c r="X39" s="30"/>
      <c r="Y39" s="30"/>
    </row>
    <row r="40" spans="1:25" x14ac:dyDescent="0.25">
      <c r="A40" s="45">
        <v>1961</v>
      </c>
      <c r="B40" s="49">
        <v>20</v>
      </c>
      <c r="C40" s="49">
        <v>222</v>
      </c>
      <c r="D40" s="48">
        <f t="shared" si="0"/>
        <v>242</v>
      </c>
      <c r="E40" s="31"/>
      <c r="F40" s="31"/>
      <c r="G40" s="31"/>
      <c r="H40" s="33"/>
      <c r="I40" s="33"/>
      <c r="J40" s="32"/>
      <c r="K40" s="35"/>
      <c r="L40" s="35"/>
      <c r="M40" s="31"/>
      <c r="N40" s="31"/>
      <c r="O40" s="31"/>
      <c r="P40" s="31"/>
      <c r="Q40" s="32"/>
      <c r="R40" s="32"/>
      <c r="S40" s="32"/>
      <c r="T40" s="31"/>
      <c r="U40" s="33"/>
      <c r="V40" s="33"/>
      <c r="W40" s="30"/>
      <c r="X40" s="30"/>
      <c r="Y40" s="30"/>
    </row>
    <row r="41" spans="1:25" x14ac:dyDescent="0.25">
      <c r="A41" s="45">
        <v>1962</v>
      </c>
      <c r="B41" s="49">
        <v>18</v>
      </c>
      <c r="C41" s="49">
        <v>241</v>
      </c>
      <c r="D41" s="48">
        <f t="shared" si="0"/>
        <v>259</v>
      </c>
      <c r="E41" s="31"/>
      <c r="F41" s="31"/>
      <c r="G41" s="31"/>
      <c r="H41" s="33"/>
      <c r="I41" s="33"/>
      <c r="J41" s="32"/>
      <c r="K41" s="35"/>
      <c r="L41" s="35"/>
      <c r="M41" s="31"/>
      <c r="N41" s="31"/>
      <c r="O41" s="31"/>
      <c r="P41" s="31"/>
      <c r="Q41" s="32"/>
      <c r="R41" s="32"/>
      <c r="S41" s="32"/>
      <c r="T41" s="31"/>
      <c r="U41" s="33"/>
      <c r="V41" s="33"/>
      <c r="W41" s="30"/>
      <c r="X41" s="30"/>
      <c r="Y41" s="30"/>
    </row>
    <row r="42" spans="1:25" x14ac:dyDescent="0.25">
      <c r="A42" s="45">
        <v>1963</v>
      </c>
      <c r="B42" s="49">
        <v>24</v>
      </c>
      <c r="C42" s="49">
        <v>216</v>
      </c>
      <c r="D42" s="48">
        <f t="shared" si="0"/>
        <v>240</v>
      </c>
      <c r="E42" s="31"/>
      <c r="F42" s="31"/>
      <c r="G42" s="31"/>
      <c r="H42" s="33"/>
      <c r="I42" s="33"/>
      <c r="J42" s="32"/>
      <c r="K42" s="35"/>
      <c r="L42" s="35"/>
      <c r="M42" s="31"/>
      <c r="N42" s="31"/>
      <c r="O42" s="31"/>
      <c r="P42" s="31"/>
      <c r="Q42" s="32"/>
      <c r="R42" s="32"/>
      <c r="S42" s="32"/>
      <c r="T42" s="31"/>
      <c r="U42" s="33"/>
      <c r="V42" s="33"/>
      <c r="W42" s="30"/>
      <c r="X42" s="30"/>
      <c r="Y42" s="30"/>
    </row>
    <row r="43" spans="1:25" x14ac:dyDescent="0.25">
      <c r="A43" s="45">
        <v>1964</v>
      </c>
      <c r="B43" s="49">
        <v>29</v>
      </c>
      <c r="C43" s="49">
        <v>223</v>
      </c>
      <c r="D43" s="48">
        <f t="shared" si="0"/>
        <v>252</v>
      </c>
      <c r="E43" s="31"/>
      <c r="F43" s="31"/>
      <c r="G43" s="31"/>
      <c r="H43" s="33"/>
      <c r="I43" s="33"/>
      <c r="J43" s="32"/>
      <c r="K43" s="35"/>
      <c r="L43" s="35"/>
      <c r="M43" s="31"/>
      <c r="N43" s="31"/>
      <c r="O43" s="31"/>
      <c r="P43" s="31"/>
      <c r="Q43" s="32"/>
      <c r="R43" s="32"/>
      <c r="S43" s="32"/>
      <c r="T43" s="31"/>
      <c r="U43" s="33"/>
      <c r="V43" s="33"/>
      <c r="W43" s="30"/>
      <c r="X43" s="30"/>
      <c r="Y43" s="30"/>
    </row>
    <row r="44" spans="1:25" x14ac:dyDescent="0.25">
      <c r="A44" s="45">
        <v>1965</v>
      </c>
      <c r="B44" s="49">
        <v>19</v>
      </c>
      <c r="C44" s="49">
        <v>246</v>
      </c>
      <c r="D44" s="48">
        <f t="shared" si="0"/>
        <v>265</v>
      </c>
      <c r="E44" s="31"/>
      <c r="F44" s="31"/>
      <c r="G44" s="31"/>
      <c r="H44" s="33"/>
      <c r="I44" s="33"/>
      <c r="J44" s="32"/>
      <c r="K44" s="35"/>
      <c r="L44" s="35"/>
      <c r="M44" s="31"/>
      <c r="N44" s="31"/>
      <c r="O44" s="31"/>
      <c r="P44" s="31"/>
      <c r="Q44" s="32"/>
      <c r="R44" s="32"/>
      <c r="S44" s="32"/>
      <c r="T44" s="31"/>
      <c r="U44" s="33"/>
      <c r="V44" s="33"/>
      <c r="W44" s="30"/>
      <c r="X44" s="30"/>
      <c r="Y44" s="30"/>
    </row>
    <row r="45" spans="1:25" x14ac:dyDescent="0.25">
      <c r="A45" s="45">
        <v>1966</v>
      </c>
      <c r="B45" s="49">
        <v>33</v>
      </c>
      <c r="C45" s="49">
        <v>213</v>
      </c>
      <c r="D45" s="48">
        <f t="shared" si="0"/>
        <v>246</v>
      </c>
      <c r="E45" s="31"/>
      <c r="F45" s="31"/>
      <c r="G45" s="31"/>
      <c r="H45" s="33"/>
      <c r="I45" s="33"/>
      <c r="J45" s="32"/>
      <c r="K45" s="35"/>
      <c r="L45" s="35"/>
      <c r="M45" s="31"/>
      <c r="N45" s="31"/>
      <c r="O45" s="31"/>
      <c r="P45" s="31"/>
      <c r="Q45" s="32"/>
      <c r="R45" s="32"/>
      <c r="S45" s="32"/>
      <c r="T45" s="31"/>
      <c r="U45" s="33"/>
      <c r="V45" s="33"/>
      <c r="W45" s="30"/>
      <c r="X45" s="30"/>
      <c r="Y45" s="30"/>
    </row>
    <row r="46" spans="1:25" x14ac:dyDescent="0.25">
      <c r="A46" s="45">
        <v>1967</v>
      </c>
      <c r="B46" s="49">
        <v>29</v>
      </c>
      <c r="C46" s="49">
        <v>228</v>
      </c>
      <c r="D46" s="48">
        <f t="shared" si="0"/>
        <v>257</v>
      </c>
      <c r="E46" s="31"/>
      <c r="F46" s="31"/>
      <c r="G46" s="31"/>
      <c r="H46" s="33"/>
      <c r="I46" s="33"/>
      <c r="J46" s="32"/>
      <c r="K46" s="35"/>
      <c r="L46" s="35"/>
      <c r="M46" s="31"/>
      <c r="N46" s="31"/>
      <c r="O46" s="31"/>
      <c r="P46" s="31"/>
      <c r="Q46" s="32"/>
      <c r="R46" s="32"/>
      <c r="S46" s="32"/>
      <c r="T46" s="31"/>
      <c r="U46" s="33"/>
      <c r="V46" s="33"/>
      <c r="W46" s="30"/>
      <c r="X46" s="30"/>
      <c r="Y46" s="30"/>
    </row>
    <row r="47" spans="1:25" x14ac:dyDescent="0.25">
      <c r="A47" s="45">
        <v>1968</v>
      </c>
      <c r="B47" s="49">
        <v>30</v>
      </c>
      <c r="C47" s="49">
        <v>206</v>
      </c>
      <c r="D47" s="48">
        <f t="shared" si="0"/>
        <v>236</v>
      </c>
      <c r="E47" s="31"/>
      <c r="F47" s="31"/>
      <c r="G47" s="31"/>
      <c r="H47" s="33"/>
      <c r="I47" s="33"/>
      <c r="J47" s="32"/>
      <c r="K47" s="35"/>
      <c r="L47" s="35"/>
      <c r="M47" s="31"/>
      <c r="N47" s="31"/>
      <c r="O47" s="31"/>
      <c r="P47" s="31"/>
      <c r="Q47" s="32"/>
      <c r="R47" s="32"/>
      <c r="S47" s="32"/>
      <c r="T47" s="31"/>
      <c r="U47" s="33"/>
      <c r="V47" s="33"/>
      <c r="W47" s="30"/>
      <c r="X47" s="30"/>
      <c r="Y47" s="30"/>
    </row>
    <row r="48" spans="1:25" x14ac:dyDescent="0.25">
      <c r="A48" s="45">
        <v>1969</v>
      </c>
      <c r="B48" s="49">
        <v>26</v>
      </c>
      <c r="C48" s="49">
        <v>211</v>
      </c>
      <c r="D48" s="48">
        <f t="shared" si="0"/>
        <v>237</v>
      </c>
      <c r="E48" s="31"/>
      <c r="F48" s="31"/>
      <c r="G48" s="31"/>
      <c r="H48" s="33"/>
      <c r="I48" s="33"/>
      <c r="J48" s="32"/>
      <c r="K48" s="35"/>
      <c r="L48" s="35"/>
      <c r="M48" s="31"/>
      <c r="N48" s="31"/>
      <c r="O48" s="31"/>
      <c r="P48" s="31"/>
      <c r="Q48" s="32"/>
      <c r="R48" s="32"/>
      <c r="S48" s="32"/>
      <c r="T48" s="31"/>
      <c r="U48" s="33"/>
      <c r="V48" s="33"/>
      <c r="W48" s="30"/>
      <c r="X48" s="30"/>
      <c r="Y48" s="30"/>
    </row>
    <row r="49" spans="1:25" x14ac:dyDescent="0.25">
      <c r="A49" s="45">
        <v>1970</v>
      </c>
      <c r="B49" s="49">
        <v>33</v>
      </c>
      <c r="C49" s="49">
        <v>209</v>
      </c>
      <c r="D49" s="48">
        <f t="shared" si="0"/>
        <v>242</v>
      </c>
      <c r="E49" s="31"/>
      <c r="F49" s="31"/>
      <c r="G49" s="31"/>
      <c r="H49" s="33"/>
      <c r="I49" s="33"/>
      <c r="J49" s="32"/>
      <c r="K49" s="35"/>
      <c r="L49" s="35"/>
      <c r="M49" s="31"/>
      <c r="N49" s="31"/>
      <c r="O49" s="31"/>
      <c r="P49" s="31"/>
      <c r="Q49" s="32"/>
      <c r="R49" s="32"/>
      <c r="S49" s="32"/>
      <c r="T49" s="31"/>
      <c r="U49" s="33"/>
      <c r="V49" s="33"/>
      <c r="W49" s="30"/>
      <c r="X49" s="30"/>
      <c r="Y49" s="30"/>
    </row>
    <row r="50" spans="1:25" x14ac:dyDescent="0.25">
      <c r="A50" s="45">
        <v>1971</v>
      </c>
      <c r="B50" s="49">
        <v>25</v>
      </c>
      <c r="C50" s="49">
        <v>171</v>
      </c>
      <c r="D50" s="48">
        <f t="shared" si="0"/>
        <v>196</v>
      </c>
      <c r="E50" s="31"/>
      <c r="F50" s="31"/>
      <c r="G50" s="31"/>
      <c r="H50" s="33"/>
      <c r="I50" s="33"/>
      <c r="J50" s="32"/>
      <c r="K50" s="35"/>
      <c r="L50" s="35"/>
      <c r="M50" s="31"/>
      <c r="N50" s="31"/>
      <c r="O50" s="31"/>
      <c r="P50" s="31"/>
      <c r="Q50" s="32"/>
      <c r="R50" s="32"/>
      <c r="S50" s="32"/>
      <c r="T50" s="31"/>
      <c r="U50" s="33"/>
      <c r="V50" s="33"/>
      <c r="W50" s="30"/>
      <c r="X50" s="30"/>
      <c r="Y50" s="30"/>
    </row>
    <row r="51" spans="1:25" x14ac:dyDescent="0.25">
      <c r="A51" s="45">
        <v>1972</v>
      </c>
      <c r="B51" s="49">
        <v>26</v>
      </c>
      <c r="C51" s="49">
        <v>191</v>
      </c>
      <c r="D51" s="48">
        <f t="shared" si="0"/>
        <v>217</v>
      </c>
      <c r="E51" s="31"/>
      <c r="F51" s="31"/>
      <c r="G51" s="31"/>
      <c r="H51" s="33"/>
      <c r="I51" s="33"/>
      <c r="J51" s="32"/>
      <c r="K51" s="35"/>
      <c r="L51" s="35"/>
      <c r="M51" s="31"/>
      <c r="N51" s="31"/>
      <c r="O51" s="31"/>
      <c r="P51" s="31"/>
      <c r="Q51" s="32"/>
      <c r="R51" s="32"/>
      <c r="S51" s="32"/>
      <c r="T51" s="31"/>
      <c r="U51" s="33"/>
      <c r="V51" s="33"/>
      <c r="W51" s="30"/>
      <c r="X51" s="30"/>
      <c r="Y51" s="30"/>
    </row>
    <row r="52" spans="1:25" x14ac:dyDescent="0.25">
      <c r="A52" s="45">
        <v>1973</v>
      </c>
      <c r="B52" s="49">
        <v>27</v>
      </c>
      <c r="C52" s="49">
        <v>151</v>
      </c>
      <c r="D52" s="48">
        <f t="shared" si="0"/>
        <v>178</v>
      </c>
      <c r="E52" s="31"/>
      <c r="F52" s="31"/>
      <c r="G52" s="31"/>
      <c r="H52" s="33"/>
      <c r="I52" s="33"/>
      <c r="J52" s="32"/>
      <c r="K52" s="35"/>
      <c r="L52" s="35"/>
      <c r="M52" s="31"/>
      <c r="N52" s="31"/>
      <c r="O52" s="31"/>
      <c r="P52" s="31"/>
      <c r="Q52" s="32"/>
      <c r="R52" s="32"/>
      <c r="S52" s="32"/>
      <c r="T52" s="31"/>
      <c r="U52" s="33"/>
      <c r="V52" s="33"/>
      <c r="W52" s="30"/>
      <c r="X52" s="30"/>
      <c r="Y52" s="30"/>
    </row>
    <row r="53" spans="1:25" x14ac:dyDescent="0.25">
      <c r="A53" s="45">
        <v>1974</v>
      </c>
      <c r="B53" s="49">
        <v>23</v>
      </c>
      <c r="C53" s="49">
        <v>166</v>
      </c>
      <c r="D53" s="48">
        <f t="shared" si="0"/>
        <v>189</v>
      </c>
      <c r="E53" s="31"/>
      <c r="F53" s="31"/>
      <c r="G53" s="31"/>
      <c r="H53" s="33"/>
      <c r="I53" s="33"/>
      <c r="J53" s="32"/>
      <c r="K53" s="35"/>
      <c r="L53" s="35"/>
      <c r="M53" s="31"/>
      <c r="N53" s="31"/>
      <c r="O53" s="31"/>
      <c r="P53" s="31"/>
      <c r="Q53" s="32"/>
      <c r="R53" s="32"/>
      <c r="S53" s="32"/>
      <c r="T53" s="31"/>
      <c r="U53" s="33"/>
      <c r="V53" s="33"/>
      <c r="W53" s="30"/>
      <c r="X53" s="30"/>
      <c r="Y53" s="30"/>
    </row>
    <row r="54" spans="1:25" x14ac:dyDescent="0.25">
      <c r="A54" s="45">
        <v>1975</v>
      </c>
      <c r="B54" s="49">
        <v>33</v>
      </c>
      <c r="C54" s="49">
        <v>152</v>
      </c>
      <c r="D54" s="48">
        <f t="shared" si="0"/>
        <v>185</v>
      </c>
      <c r="E54" s="31"/>
      <c r="F54" s="31"/>
      <c r="G54" s="31"/>
      <c r="H54" s="33"/>
      <c r="I54" s="33"/>
      <c r="J54" s="32"/>
      <c r="K54" s="35"/>
      <c r="L54" s="35"/>
      <c r="M54" s="31"/>
      <c r="N54" s="31"/>
      <c r="O54" s="31"/>
      <c r="P54" s="31"/>
      <c r="Q54" s="32"/>
      <c r="R54" s="32"/>
      <c r="S54" s="32"/>
      <c r="T54" s="31"/>
      <c r="U54" s="33"/>
      <c r="V54" s="33"/>
      <c r="W54" s="30"/>
      <c r="X54" s="30"/>
      <c r="Y54" s="30"/>
    </row>
    <row r="55" spans="1:25" x14ac:dyDescent="0.25">
      <c r="A55" s="45">
        <v>1976</v>
      </c>
      <c r="B55" s="49">
        <v>27</v>
      </c>
      <c r="C55" s="49">
        <v>155</v>
      </c>
      <c r="D55" s="48">
        <f t="shared" si="0"/>
        <v>182</v>
      </c>
      <c r="E55" s="31"/>
      <c r="F55" s="31"/>
      <c r="G55" s="31"/>
      <c r="H55" s="33"/>
      <c r="I55" s="33"/>
      <c r="J55" s="32"/>
      <c r="K55" s="35"/>
      <c r="L55" s="35"/>
      <c r="M55" s="31"/>
      <c r="N55" s="31"/>
      <c r="O55" s="31"/>
      <c r="P55" s="31"/>
      <c r="Q55" s="32"/>
      <c r="R55" s="32"/>
      <c r="S55" s="32"/>
      <c r="T55" s="31"/>
      <c r="U55" s="33"/>
      <c r="V55" s="33"/>
      <c r="W55" s="30"/>
      <c r="X55" s="30"/>
      <c r="Y55" s="30"/>
    </row>
    <row r="56" spans="1:25" x14ac:dyDescent="0.25">
      <c r="A56" s="45">
        <v>1977</v>
      </c>
      <c r="B56" s="49">
        <v>21</v>
      </c>
      <c r="C56" s="49">
        <v>142</v>
      </c>
      <c r="D56" s="48">
        <f t="shared" si="0"/>
        <v>163</v>
      </c>
      <c r="E56" s="31"/>
      <c r="F56" s="31"/>
      <c r="G56" s="31"/>
      <c r="H56" s="33"/>
      <c r="I56" s="33"/>
      <c r="J56" s="32"/>
      <c r="K56" s="35"/>
      <c r="L56" s="35"/>
      <c r="M56" s="31"/>
      <c r="N56" s="31"/>
      <c r="O56" s="31"/>
      <c r="P56" s="31"/>
      <c r="Q56" s="32"/>
      <c r="R56" s="32"/>
      <c r="S56" s="32"/>
      <c r="T56" s="31"/>
      <c r="U56" s="33"/>
      <c r="V56" s="33"/>
      <c r="W56" s="30"/>
      <c r="X56" s="30"/>
      <c r="Y56" s="30"/>
    </row>
    <row r="57" spans="1:25" x14ac:dyDescent="0.25">
      <c r="A57" s="45">
        <v>1978</v>
      </c>
      <c r="B57" s="49">
        <v>23</v>
      </c>
      <c r="C57" s="49">
        <v>126</v>
      </c>
      <c r="D57" s="48">
        <f t="shared" si="0"/>
        <v>149</v>
      </c>
      <c r="E57" s="31"/>
      <c r="F57" s="31"/>
      <c r="G57" s="31"/>
      <c r="H57" s="33"/>
      <c r="I57" s="33"/>
      <c r="J57" s="32"/>
      <c r="K57" s="35"/>
      <c r="L57" s="35"/>
      <c r="M57" s="31"/>
      <c r="N57" s="31"/>
      <c r="O57" s="31"/>
      <c r="P57" s="31"/>
      <c r="Q57" s="32"/>
      <c r="R57" s="32"/>
      <c r="S57" s="32"/>
      <c r="T57" s="31"/>
      <c r="U57" s="33"/>
      <c r="V57" s="33"/>
      <c r="W57" s="30"/>
      <c r="X57" s="30"/>
      <c r="Y57" s="30"/>
    </row>
    <row r="58" spans="1:25" x14ac:dyDescent="0.25">
      <c r="A58" s="45">
        <v>1979</v>
      </c>
      <c r="B58" s="49">
        <v>31</v>
      </c>
      <c r="C58" s="49">
        <v>128</v>
      </c>
      <c r="D58" s="48">
        <f t="shared" si="0"/>
        <v>159</v>
      </c>
      <c r="E58" s="31"/>
      <c r="F58" s="31"/>
      <c r="G58" s="31"/>
      <c r="H58" s="33"/>
      <c r="I58" s="33"/>
      <c r="J58" s="32"/>
      <c r="K58" s="35"/>
      <c r="L58" s="35"/>
      <c r="M58" s="31"/>
      <c r="N58" s="31"/>
      <c r="O58" s="31"/>
      <c r="P58" s="31"/>
      <c r="Q58" s="32"/>
      <c r="R58" s="32"/>
      <c r="S58" s="32"/>
      <c r="T58" s="31"/>
      <c r="U58" s="33"/>
      <c r="V58" s="33"/>
      <c r="W58" s="30"/>
      <c r="X58" s="30"/>
      <c r="Y58" s="30"/>
    </row>
    <row r="59" spans="1:25" x14ac:dyDescent="0.25">
      <c r="A59" s="45">
        <v>1980</v>
      </c>
      <c r="B59" s="49">
        <v>29</v>
      </c>
      <c r="C59" s="49">
        <v>104</v>
      </c>
      <c r="D59" s="48">
        <f t="shared" si="0"/>
        <v>133</v>
      </c>
      <c r="E59" s="31"/>
      <c r="F59" s="31"/>
      <c r="G59" s="31"/>
      <c r="H59" s="33"/>
      <c r="I59" s="33"/>
      <c r="J59" s="32"/>
      <c r="K59" s="35"/>
      <c r="L59" s="35"/>
      <c r="M59" s="31"/>
      <c r="N59" s="31"/>
      <c r="O59" s="31"/>
      <c r="P59" s="31"/>
      <c r="Q59" s="32"/>
      <c r="R59" s="32"/>
      <c r="S59" s="32"/>
      <c r="T59" s="31"/>
      <c r="U59" s="33"/>
      <c r="V59" s="33"/>
      <c r="W59" s="30"/>
      <c r="X59" s="30"/>
      <c r="Y59" s="30"/>
    </row>
    <row r="60" spans="1:25" x14ac:dyDescent="0.25">
      <c r="A60" s="45">
        <v>1981</v>
      </c>
      <c r="B60" s="49">
        <v>19</v>
      </c>
      <c r="C60" s="49">
        <v>94</v>
      </c>
      <c r="D60" s="48">
        <f t="shared" si="0"/>
        <v>113</v>
      </c>
      <c r="E60" s="31"/>
      <c r="F60" s="31"/>
      <c r="G60" s="31"/>
      <c r="H60" s="33"/>
      <c r="I60" s="33"/>
      <c r="J60" s="32"/>
      <c r="K60" s="35"/>
      <c r="L60" s="35"/>
      <c r="M60" s="31"/>
      <c r="N60" s="31"/>
      <c r="O60" s="31"/>
      <c r="P60" s="31"/>
      <c r="Q60" s="32"/>
      <c r="R60" s="32"/>
      <c r="S60" s="32"/>
      <c r="T60" s="31"/>
      <c r="U60" s="33"/>
      <c r="V60" s="33"/>
      <c r="W60" s="30"/>
      <c r="X60" s="30"/>
      <c r="Y60" s="30"/>
    </row>
    <row r="61" spans="1:25" x14ac:dyDescent="0.25">
      <c r="A61" s="45">
        <v>1982</v>
      </c>
      <c r="B61" s="49">
        <v>17</v>
      </c>
      <c r="C61" s="49">
        <v>63</v>
      </c>
      <c r="D61" s="48">
        <f t="shared" si="0"/>
        <v>80</v>
      </c>
      <c r="E61" s="31"/>
      <c r="F61" s="31"/>
      <c r="G61" s="31"/>
      <c r="H61" s="33"/>
      <c r="I61" s="33"/>
      <c r="J61" s="32"/>
      <c r="K61" s="35"/>
      <c r="L61" s="35"/>
      <c r="M61" s="31"/>
      <c r="N61" s="31"/>
      <c r="O61" s="31"/>
      <c r="P61" s="31"/>
      <c r="Q61" s="32"/>
      <c r="R61" s="32"/>
      <c r="S61" s="32"/>
      <c r="T61" s="31"/>
      <c r="U61" s="33"/>
      <c r="V61" s="33"/>
      <c r="W61" s="30"/>
      <c r="X61" s="30"/>
      <c r="Y61" s="30"/>
    </row>
    <row r="62" spans="1:25" x14ac:dyDescent="0.25">
      <c r="A62" s="45">
        <v>1983</v>
      </c>
      <c r="B62" s="49">
        <v>17</v>
      </c>
      <c r="C62" s="49">
        <v>70</v>
      </c>
      <c r="D62" s="48">
        <f t="shared" si="0"/>
        <v>87</v>
      </c>
      <c r="E62" s="31"/>
      <c r="F62" s="31"/>
      <c r="G62" s="31"/>
      <c r="H62" s="33"/>
      <c r="I62" s="33"/>
      <c r="J62" s="32"/>
      <c r="K62" s="35"/>
      <c r="L62" s="35"/>
      <c r="M62" s="31"/>
      <c r="N62" s="31"/>
      <c r="O62" s="31"/>
      <c r="P62" s="31"/>
      <c r="Q62" s="32"/>
      <c r="R62" s="32"/>
      <c r="S62" s="32"/>
      <c r="T62" s="31"/>
      <c r="U62" s="33"/>
      <c r="V62" s="33"/>
      <c r="W62" s="30"/>
      <c r="X62" s="30"/>
      <c r="Y62" s="30"/>
    </row>
    <row r="63" spans="1:25" x14ac:dyDescent="0.25">
      <c r="A63" s="45">
        <v>1984</v>
      </c>
      <c r="B63" s="49">
        <v>9</v>
      </c>
      <c r="C63" s="49">
        <v>46</v>
      </c>
      <c r="D63" s="48">
        <f t="shared" si="0"/>
        <v>55</v>
      </c>
      <c r="E63" s="31"/>
      <c r="F63" s="31"/>
      <c r="G63" s="31"/>
      <c r="H63" s="33"/>
      <c r="I63" s="33"/>
      <c r="J63" s="32"/>
      <c r="K63" s="35"/>
      <c r="L63" s="35"/>
      <c r="M63" s="31"/>
      <c r="N63" s="31"/>
      <c r="O63" s="31"/>
      <c r="P63" s="31"/>
      <c r="Q63" s="32"/>
      <c r="R63" s="32"/>
      <c r="S63" s="32"/>
      <c r="T63" s="31"/>
      <c r="U63" s="33"/>
      <c r="V63" s="33"/>
      <c r="W63" s="30"/>
      <c r="X63" s="30"/>
      <c r="Y63" s="30"/>
    </row>
    <row r="64" spans="1:25" x14ac:dyDescent="0.25">
      <c r="A64" s="45">
        <v>1985</v>
      </c>
      <c r="B64" s="49">
        <v>6</v>
      </c>
      <c r="C64" s="49">
        <v>38</v>
      </c>
      <c r="D64" s="48">
        <f t="shared" si="0"/>
        <v>44</v>
      </c>
      <c r="E64" s="31"/>
      <c r="F64" s="31"/>
      <c r="G64" s="31"/>
      <c r="H64" s="33"/>
      <c r="I64" s="33"/>
      <c r="J64" s="32"/>
      <c r="K64" s="35"/>
      <c r="L64" s="35"/>
      <c r="M64" s="31"/>
      <c r="N64" s="31"/>
      <c r="O64" s="31"/>
      <c r="P64" s="31"/>
      <c r="Q64" s="32"/>
      <c r="R64" s="32"/>
      <c r="S64" s="32"/>
      <c r="T64" s="31"/>
      <c r="U64" s="33"/>
      <c r="V64" s="33"/>
      <c r="W64" s="30"/>
      <c r="X64" s="30"/>
      <c r="Y64" s="30"/>
    </row>
    <row r="65" spans="1:25" x14ac:dyDescent="0.25">
      <c r="A65" s="45">
        <v>1986</v>
      </c>
      <c r="B65" s="49">
        <v>13</v>
      </c>
      <c r="C65" s="49">
        <v>31</v>
      </c>
      <c r="D65" s="48">
        <f t="shared" si="0"/>
        <v>44</v>
      </c>
      <c r="E65" s="31"/>
      <c r="F65" s="31"/>
      <c r="G65" s="31"/>
      <c r="H65" s="33"/>
      <c r="I65" s="33"/>
      <c r="J65" s="32"/>
      <c r="K65" s="35"/>
      <c r="L65" s="35"/>
      <c r="M65" s="31"/>
      <c r="N65" s="31"/>
      <c r="O65" s="31"/>
      <c r="P65" s="31"/>
      <c r="Q65" s="32"/>
      <c r="R65" s="32"/>
      <c r="S65" s="32"/>
      <c r="T65" s="31"/>
      <c r="U65" s="33"/>
      <c r="V65" s="33"/>
      <c r="W65" s="30"/>
      <c r="X65" s="30"/>
      <c r="Y65" s="30"/>
    </row>
    <row r="66" spans="1:25" x14ac:dyDescent="0.25">
      <c r="A66" s="45">
        <v>1987</v>
      </c>
      <c r="B66" s="49">
        <v>3</v>
      </c>
      <c r="C66" s="49">
        <v>34</v>
      </c>
      <c r="D66" s="48">
        <f t="shared" si="0"/>
        <v>37</v>
      </c>
      <c r="E66" s="31"/>
      <c r="F66" s="31"/>
      <c r="G66" s="31"/>
      <c r="H66" s="33"/>
      <c r="I66" s="33"/>
      <c r="J66" s="32"/>
      <c r="K66" s="34"/>
      <c r="L66" s="35"/>
      <c r="M66" s="31"/>
      <c r="N66" s="31"/>
      <c r="O66" s="31"/>
      <c r="P66" s="31"/>
      <c r="Q66" s="32"/>
      <c r="R66" s="32"/>
      <c r="S66" s="32"/>
      <c r="T66" s="31"/>
      <c r="U66" s="33"/>
      <c r="V66" s="33"/>
      <c r="W66" s="30"/>
      <c r="X66" s="30"/>
      <c r="Y66" s="30"/>
    </row>
    <row r="67" spans="1:25" x14ac:dyDescent="0.25">
      <c r="A67" s="45">
        <v>1988</v>
      </c>
      <c r="B67" s="49">
        <v>5</v>
      </c>
      <c r="C67" s="49">
        <v>20</v>
      </c>
      <c r="D67" s="48">
        <f t="shared" si="0"/>
        <v>25</v>
      </c>
      <c r="E67" s="31"/>
      <c r="F67" s="31"/>
      <c r="G67" s="31"/>
      <c r="H67" s="33"/>
      <c r="I67" s="33"/>
      <c r="J67" s="32"/>
      <c r="K67" s="34"/>
      <c r="L67" s="35"/>
      <c r="M67" s="31"/>
      <c r="N67" s="31"/>
      <c r="O67" s="31"/>
      <c r="P67" s="31"/>
      <c r="Q67" s="32"/>
      <c r="R67" s="32"/>
      <c r="S67" s="32"/>
      <c r="T67" s="31"/>
      <c r="U67" s="33"/>
      <c r="V67" s="33"/>
      <c r="W67" s="30"/>
      <c r="X67" s="30"/>
      <c r="Y67" s="30"/>
    </row>
    <row r="68" spans="1:25" x14ac:dyDescent="0.25">
      <c r="A68" s="45">
        <v>1989</v>
      </c>
      <c r="B68" s="49">
        <v>0</v>
      </c>
      <c r="C68" s="49">
        <v>20</v>
      </c>
      <c r="D68" s="48">
        <f t="shared" ref="D68:D96" si="1">SUM(B68:C68)</f>
        <v>20</v>
      </c>
      <c r="E68" s="31"/>
      <c r="F68" s="31"/>
      <c r="G68" s="31"/>
      <c r="H68" s="33"/>
      <c r="I68" s="33"/>
      <c r="J68" s="32"/>
      <c r="K68" s="31"/>
      <c r="L68" s="31"/>
      <c r="M68" s="31"/>
      <c r="N68" s="31"/>
      <c r="O68" s="31"/>
      <c r="P68" s="31"/>
      <c r="Q68" s="32"/>
      <c r="R68" s="32"/>
      <c r="S68" s="32"/>
      <c r="T68" s="31"/>
      <c r="U68" s="33"/>
      <c r="V68" s="33"/>
      <c r="W68" s="30"/>
      <c r="X68" s="30"/>
      <c r="Y68" s="30"/>
    </row>
    <row r="69" spans="1:25" x14ac:dyDescent="0.25">
      <c r="A69" s="45">
        <v>1990</v>
      </c>
      <c r="B69" s="49">
        <v>0</v>
      </c>
      <c r="C69" s="49">
        <v>18</v>
      </c>
      <c r="D69" s="48">
        <f t="shared" si="1"/>
        <v>18</v>
      </c>
      <c r="E69" s="31"/>
      <c r="F69" s="31"/>
      <c r="G69" s="31"/>
      <c r="H69" s="32"/>
      <c r="I69" s="32"/>
      <c r="J69" s="32"/>
      <c r="K69" s="31"/>
      <c r="L69" s="31"/>
      <c r="M69" s="31"/>
      <c r="N69" s="31"/>
      <c r="O69" s="31"/>
      <c r="P69" s="31"/>
      <c r="Q69" s="32"/>
      <c r="R69" s="32"/>
      <c r="S69" s="32"/>
      <c r="T69" s="31"/>
      <c r="U69" s="33"/>
      <c r="V69" s="33"/>
      <c r="W69" s="30"/>
      <c r="X69" s="30"/>
      <c r="Y69" s="30"/>
    </row>
    <row r="70" spans="1:25" x14ac:dyDescent="0.25">
      <c r="A70" s="45">
        <v>1991</v>
      </c>
      <c r="B70" s="49">
        <v>1</v>
      </c>
      <c r="C70" s="49">
        <v>9</v>
      </c>
      <c r="D70" s="48">
        <f t="shared" si="1"/>
        <v>10</v>
      </c>
      <c r="E70" s="31"/>
      <c r="F70" s="31"/>
      <c r="G70" s="31"/>
      <c r="H70" s="32"/>
      <c r="I70" s="32"/>
      <c r="J70" s="32"/>
      <c r="K70" s="31"/>
      <c r="L70" s="31"/>
      <c r="M70" s="31"/>
      <c r="N70" s="31"/>
      <c r="O70" s="31"/>
      <c r="P70" s="31"/>
      <c r="Q70" s="32"/>
      <c r="R70" s="32"/>
      <c r="S70" s="32"/>
      <c r="T70" s="31"/>
      <c r="U70" s="33"/>
      <c r="V70" s="33"/>
      <c r="W70" s="30"/>
      <c r="X70" s="30"/>
      <c r="Y70" s="30"/>
    </row>
    <row r="71" spans="1:25" x14ac:dyDescent="0.25">
      <c r="A71" s="45">
        <v>1992</v>
      </c>
      <c r="B71" s="49">
        <v>3</v>
      </c>
      <c r="C71" s="49">
        <v>5</v>
      </c>
      <c r="D71" s="48">
        <f t="shared" si="1"/>
        <v>8</v>
      </c>
      <c r="E71" s="31"/>
      <c r="F71" s="31"/>
      <c r="G71" s="31"/>
      <c r="H71" s="32"/>
      <c r="I71" s="32"/>
      <c r="J71" s="32"/>
      <c r="K71" s="31"/>
      <c r="L71" s="31"/>
      <c r="M71" s="31"/>
      <c r="N71" s="31"/>
      <c r="O71" s="31"/>
      <c r="P71" s="31"/>
      <c r="Q71" s="32"/>
      <c r="R71" s="32"/>
      <c r="S71" s="32"/>
      <c r="T71" s="31"/>
      <c r="U71" s="33"/>
      <c r="V71" s="33"/>
      <c r="W71" s="30"/>
      <c r="X71" s="30"/>
      <c r="Y71" s="30"/>
    </row>
    <row r="72" spans="1:25" x14ac:dyDescent="0.25">
      <c r="A72" s="45">
        <v>1993</v>
      </c>
      <c r="B72" s="50">
        <v>0</v>
      </c>
      <c r="C72" s="50">
        <v>3</v>
      </c>
      <c r="D72" s="48">
        <f t="shared" si="1"/>
        <v>3</v>
      </c>
      <c r="E72" s="31"/>
      <c r="F72" s="31"/>
      <c r="G72" s="31"/>
      <c r="H72" s="33"/>
      <c r="I72" s="33"/>
      <c r="J72" s="33"/>
      <c r="K72" s="33"/>
      <c r="L72" s="33"/>
      <c r="M72" s="33"/>
      <c r="N72" s="33"/>
      <c r="O72" s="33"/>
      <c r="P72" s="33"/>
      <c r="Q72" s="32"/>
      <c r="R72" s="32"/>
      <c r="S72" s="32"/>
      <c r="T72" s="33"/>
      <c r="U72" s="33"/>
      <c r="V72" s="33"/>
      <c r="W72" s="30"/>
      <c r="X72" s="30"/>
      <c r="Y72" s="30"/>
    </row>
    <row r="73" spans="1:25" x14ac:dyDescent="0.25">
      <c r="A73" s="45">
        <v>1994</v>
      </c>
      <c r="B73" s="50">
        <v>0</v>
      </c>
      <c r="C73" s="50">
        <v>2</v>
      </c>
      <c r="D73" s="48">
        <f t="shared" si="1"/>
        <v>2</v>
      </c>
      <c r="E73" s="31"/>
      <c r="F73" s="31"/>
      <c r="G73" s="31"/>
      <c r="H73" s="33"/>
      <c r="I73" s="33"/>
      <c r="J73" s="33"/>
      <c r="K73" s="33"/>
      <c r="L73" s="33"/>
      <c r="M73" s="33"/>
      <c r="N73" s="33"/>
      <c r="O73" s="33"/>
      <c r="P73" s="33"/>
      <c r="Q73" s="32"/>
      <c r="R73" s="32"/>
      <c r="S73" s="32"/>
      <c r="T73" s="33"/>
      <c r="U73" s="33"/>
      <c r="V73" s="33"/>
      <c r="W73" s="30"/>
      <c r="X73" s="30"/>
      <c r="Y73" s="30"/>
    </row>
    <row r="74" spans="1:25" x14ac:dyDescent="0.25">
      <c r="A74" s="45">
        <v>1995</v>
      </c>
      <c r="B74" s="50">
        <v>0</v>
      </c>
      <c r="C74" s="50">
        <v>1</v>
      </c>
      <c r="D74" s="48">
        <f t="shared" si="1"/>
        <v>1</v>
      </c>
      <c r="E74" s="31"/>
      <c r="F74" s="31"/>
      <c r="G74" s="31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0"/>
      <c r="X74" s="30"/>
      <c r="Y74" s="30"/>
    </row>
    <row r="75" spans="1:25" x14ac:dyDescent="0.25">
      <c r="A75" s="45">
        <v>1996</v>
      </c>
      <c r="B75" s="50">
        <v>1</v>
      </c>
      <c r="C75" s="50">
        <v>0</v>
      </c>
      <c r="D75" s="48">
        <f t="shared" si="1"/>
        <v>1</v>
      </c>
      <c r="E75" s="31"/>
      <c r="F75" s="31"/>
      <c r="G75" s="31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0"/>
      <c r="X75" s="30"/>
      <c r="Y75" s="30"/>
    </row>
    <row r="76" spans="1:25" x14ac:dyDescent="0.25">
      <c r="A76" s="45">
        <v>1997</v>
      </c>
      <c r="B76" s="50">
        <v>0</v>
      </c>
      <c r="C76" s="50">
        <v>2</v>
      </c>
      <c r="D76" s="48">
        <f t="shared" si="1"/>
        <v>2</v>
      </c>
      <c r="E76" s="31"/>
      <c r="F76" s="31"/>
      <c r="G76" s="31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0"/>
      <c r="X76" s="30"/>
      <c r="Y76" s="30"/>
    </row>
    <row r="77" spans="1:25" x14ac:dyDescent="0.25">
      <c r="A77" s="45">
        <v>1998</v>
      </c>
      <c r="B77" s="50">
        <v>0</v>
      </c>
      <c r="C77" s="50">
        <v>0</v>
      </c>
      <c r="D77" s="48">
        <f t="shared" si="1"/>
        <v>0</v>
      </c>
      <c r="E77" s="31"/>
      <c r="F77" s="31"/>
      <c r="G77" s="31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0"/>
      <c r="X77" s="30"/>
      <c r="Y77" s="30"/>
    </row>
    <row r="78" spans="1:25" x14ac:dyDescent="0.25">
      <c r="A78" s="45">
        <v>1999</v>
      </c>
      <c r="B78" s="50">
        <v>1</v>
      </c>
      <c r="C78" s="50">
        <v>0</v>
      </c>
      <c r="D78" s="48">
        <f t="shared" si="1"/>
        <v>1</v>
      </c>
      <c r="E78" s="31"/>
      <c r="F78" s="31"/>
      <c r="G78" s="31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0"/>
      <c r="X78" s="30"/>
      <c r="Y78" s="30"/>
    </row>
    <row r="79" spans="1:25" x14ac:dyDescent="0.25">
      <c r="A79" s="45">
        <v>2000</v>
      </c>
      <c r="B79" s="50">
        <v>0</v>
      </c>
      <c r="C79" s="50">
        <v>0</v>
      </c>
      <c r="D79" s="48">
        <f t="shared" si="1"/>
        <v>0</v>
      </c>
      <c r="E79" s="31"/>
      <c r="F79" s="31"/>
      <c r="G79" s="31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0"/>
      <c r="X79" s="30"/>
      <c r="Y79" s="30"/>
    </row>
    <row r="80" spans="1:25" x14ac:dyDescent="0.25">
      <c r="A80" s="45">
        <v>2001</v>
      </c>
      <c r="B80" s="50">
        <v>1</v>
      </c>
      <c r="C80" s="50">
        <v>0</v>
      </c>
      <c r="D80" s="48">
        <f t="shared" si="1"/>
        <v>1</v>
      </c>
      <c r="E80" s="31"/>
      <c r="F80" s="31"/>
      <c r="G80" s="31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0"/>
      <c r="X80" s="30"/>
      <c r="Y80" s="30"/>
    </row>
    <row r="81" spans="1:25" x14ac:dyDescent="0.25">
      <c r="A81" s="45">
        <v>2002</v>
      </c>
      <c r="B81" s="50">
        <v>2</v>
      </c>
      <c r="C81" s="50">
        <v>0</v>
      </c>
      <c r="D81" s="48">
        <f t="shared" si="1"/>
        <v>2</v>
      </c>
      <c r="E81" s="31"/>
      <c r="F81" s="31"/>
      <c r="G81" s="31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0"/>
      <c r="X81" s="30"/>
      <c r="Y81" s="30"/>
    </row>
    <row r="82" spans="1:25" x14ac:dyDescent="0.25">
      <c r="A82" s="45">
        <v>2003</v>
      </c>
      <c r="B82" s="50">
        <v>0</v>
      </c>
      <c r="C82" s="50">
        <v>0</v>
      </c>
      <c r="D82" s="48">
        <f t="shared" si="1"/>
        <v>0</v>
      </c>
      <c r="E82" s="31"/>
      <c r="F82" s="31"/>
      <c r="G82" s="31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0"/>
      <c r="X82" s="30"/>
      <c r="Y82" s="30"/>
    </row>
    <row r="83" spans="1:25" x14ac:dyDescent="0.25">
      <c r="A83" s="45">
        <v>2004</v>
      </c>
      <c r="B83" s="50">
        <v>0</v>
      </c>
      <c r="C83" s="50">
        <v>1</v>
      </c>
      <c r="D83" s="48">
        <f t="shared" si="1"/>
        <v>1</v>
      </c>
      <c r="E83" s="31"/>
      <c r="F83" s="31"/>
      <c r="G83" s="31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0"/>
      <c r="X83" s="30"/>
      <c r="Y83" s="30"/>
    </row>
    <row r="84" spans="1:25" x14ac:dyDescent="0.25">
      <c r="A84" s="45">
        <v>2005</v>
      </c>
      <c r="B84" s="50">
        <v>1</v>
      </c>
      <c r="C84" s="50">
        <v>0</v>
      </c>
      <c r="D84" s="48">
        <f t="shared" si="1"/>
        <v>1</v>
      </c>
      <c r="E84" s="31"/>
      <c r="F84" s="31"/>
      <c r="G84" s="31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0"/>
      <c r="X84" s="30"/>
      <c r="Y84" s="30"/>
    </row>
    <row r="85" spans="1:25" x14ac:dyDescent="0.25">
      <c r="A85" s="45">
        <v>2006</v>
      </c>
      <c r="B85" s="50">
        <v>0</v>
      </c>
      <c r="C85" s="50">
        <v>0</v>
      </c>
      <c r="D85" s="48">
        <f t="shared" si="1"/>
        <v>0</v>
      </c>
      <c r="E85" s="31"/>
      <c r="F85" s="31"/>
      <c r="G85" s="31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0"/>
      <c r="X85" s="30"/>
      <c r="Y85" s="30"/>
    </row>
    <row r="86" spans="1:25" x14ac:dyDescent="0.25">
      <c r="A86" s="45">
        <v>2007</v>
      </c>
      <c r="B86" s="50">
        <v>1</v>
      </c>
      <c r="C86" s="50">
        <v>0</v>
      </c>
      <c r="D86" s="48">
        <f t="shared" si="1"/>
        <v>1</v>
      </c>
      <c r="E86" s="31"/>
      <c r="F86" s="31"/>
      <c r="G86" s="31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0"/>
      <c r="X86" s="30"/>
      <c r="Y86" s="30"/>
    </row>
    <row r="87" spans="1:25" x14ac:dyDescent="0.25">
      <c r="A87" s="45">
        <v>2008</v>
      </c>
      <c r="B87" s="50">
        <v>0</v>
      </c>
      <c r="C87" s="50">
        <v>0</v>
      </c>
      <c r="D87" s="48">
        <f t="shared" si="1"/>
        <v>0</v>
      </c>
      <c r="E87" s="31"/>
      <c r="F87" s="31"/>
      <c r="G87" s="31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0"/>
      <c r="X87" s="30"/>
      <c r="Y87" s="30"/>
    </row>
    <row r="88" spans="1:25" x14ac:dyDescent="0.25">
      <c r="A88" s="45">
        <v>2009</v>
      </c>
      <c r="B88" s="50">
        <v>0</v>
      </c>
      <c r="C88" s="50">
        <v>1</v>
      </c>
      <c r="D88" s="48">
        <f t="shared" si="1"/>
        <v>1</v>
      </c>
      <c r="E88" s="31"/>
      <c r="F88" s="31"/>
      <c r="G88" s="31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0"/>
      <c r="X88" s="30"/>
      <c r="Y88" s="30"/>
    </row>
    <row r="89" spans="1:25" x14ac:dyDescent="0.25">
      <c r="A89" s="45">
        <v>2010</v>
      </c>
      <c r="B89" s="50">
        <v>0</v>
      </c>
      <c r="C89" s="50">
        <v>0</v>
      </c>
      <c r="D89" s="48">
        <f t="shared" si="1"/>
        <v>0</v>
      </c>
      <c r="E89" s="31"/>
      <c r="F89" s="31"/>
      <c r="G89" s="31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0"/>
      <c r="X89" s="30"/>
      <c r="Y89" s="30"/>
    </row>
    <row r="90" spans="1:25" x14ac:dyDescent="0.25">
      <c r="A90" s="45">
        <v>2011</v>
      </c>
      <c r="B90" s="50">
        <v>2</v>
      </c>
      <c r="C90" s="50">
        <v>0</v>
      </c>
      <c r="D90" s="48">
        <f t="shared" si="1"/>
        <v>2</v>
      </c>
      <c r="E90" s="31"/>
      <c r="F90" s="31"/>
      <c r="G90" s="31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0"/>
      <c r="X90" s="30"/>
      <c r="Y90" s="30"/>
    </row>
    <row r="91" spans="1:25" x14ac:dyDescent="0.25">
      <c r="A91" s="51">
        <v>2012</v>
      </c>
      <c r="B91" s="50">
        <v>0</v>
      </c>
      <c r="C91" s="50">
        <v>0</v>
      </c>
      <c r="D91" s="48">
        <f t="shared" si="1"/>
        <v>0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</row>
    <row r="92" spans="1:25" x14ac:dyDescent="0.25">
      <c r="A92" s="51">
        <v>2013</v>
      </c>
      <c r="B92" s="50">
        <v>0</v>
      </c>
      <c r="C92" s="50">
        <v>2</v>
      </c>
      <c r="D92" s="48">
        <f t="shared" si="1"/>
        <v>2</v>
      </c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</row>
    <row r="93" spans="1:25" x14ac:dyDescent="0.25">
      <c r="A93" s="51">
        <v>2014</v>
      </c>
      <c r="B93" s="50">
        <v>0</v>
      </c>
      <c r="C93" s="50">
        <v>0</v>
      </c>
      <c r="D93" s="48">
        <f t="shared" si="1"/>
        <v>0</v>
      </c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</row>
    <row r="94" spans="1:25" x14ac:dyDescent="0.25">
      <c r="A94" s="51">
        <v>2015</v>
      </c>
      <c r="B94" s="50">
        <v>0</v>
      </c>
      <c r="C94" s="50">
        <v>0</v>
      </c>
      <c r="D94" s="48">
        <f t="shared" si="1"/>
        <v>0</v>
      </c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</row>
    <row r="95" spans="1:25" x14ac:dyDescent="0.25">
      <c r="A95" s="51">
        <v>2016</v>
      </c>
      <c r="B95" s="50">
        <v>0</v>
      </c>
      <c r="C95" s="50">
        <v>0</v>
      </c>
      <c r="D95" s="48">
        <f t="shared" si="1"/>
        <v>0</v>
      </c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</row>
    <row r="96" spans="1:25" x14ac:dyDescent="0.25">
      <c r="A96" s="51">
        <v>2017</v>
      </c>
      <c r="B96" s="50">
        <v>0</v>
      </c>
      <c r="C96" s="50">
        <v>0</v>
      </c>
      <c r="D96" s="48">
        <f t="shared" si="1"/>
        <v>0</v>
      </c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</row>
    <row r="97" spans="1:25" s="23" customFormat="1" x14ac:dyDescent="0.25">
      <c r="A97" s="52" t="s">
        <v>39</v>
      </c>
      <c r="B97" s="50">
        <f>SUM(B3:B96)</f>
        <v>703</v>
      </c>
      <c r="C97" s="50">
        <f>SUM(C3:C96)</f>
        <v>5297</v>
      </c>
      <c r="D97" s="53">
        <f>SUM(D3:D96)</f>
        <v>6000</v>
      </c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</row>
  </sheetData>
  <mergeCells count="8">
    <mergeCell ref="T1:V1"/>
    <mergeCell ref="W1:Y1"/>
    <mergeCell ref="B1:D1"/>
    <mergeCell ref="E1:G1"/>
    <mergeCell ref="H1:J1"/>
    <mergeCell ref="K1:M1"/>
    <mergeCell ref="N1:P1"/>
    <mergeCell ref="Q1:S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Introduzione</vt:lpstr>
      <vt:lpstr>Partecipanti</vt:lpstr>
      <vt:lpstr>Iscritti per classi di età</vt:lpstr>
      <vt:lpstr>Dati analitici</vt:lpstr>
    </vt:vector>
  </TitlesOfParts>
  <Company>Mefop 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Di Gialleonardo</dc:creator>
  <cp:lastModifiedBy>Claudio Badaloni</cp:lastModifiedBy>
  <dcterms:created xsi:type="dcterms:W3CDTF">2012-04-06T07:37:54Z</dcterms:created>
  <dcterms:modified xsi:type="dcterms:W3CDTF">2018-11-23T15:37:13Z</dcterms:modified>
</cp:coreProperties>
</file>